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Planning Checklist" sheetId="2" state="visible" r:id="rId4"/>
    <sheet name="Budget Tracker" sheetId="3" state="visible" r:id="rId5"/>
    <sheet name="Vendor Contacts" sheetId="4" state="visible" r:id="rId6"/>
  </sheets>
  <definedNames>
    <definedName function="false" hidden="false" localSheetId="1" name="_xlnm.Print_Titles" vbProcedure="false">'Planning Checklist'!$4:$4</definedName>
    <definedName function="false" hidden="true" localSheetId="1" name="_xlnm._FilterDatabase" vbProcedure="false">'Planning Checklist'!$A$4:$H$120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<sst xmlns="http://schemas.openxmlformats.org/spreadsheetml/2006/main" count="680" uniqueCount="311">
  <si>
    <t xml:space="preserve">Wedding Planning Checklist</t>
  </si>
  <si>
    <t xml:space="preserve">A month-by-month planning guide by Butterfly Soiree, San Diego wedding planner</t>
  </si>
  <si>
    <t xml:space="preserve">YOUR DETAILS (yellow cells are yours to edit)</t>
  </si>
  <si>
    <t xml:space="preserve">Wedding date</t>
  </si>
  <si>
    <t xml:space="preserve">Enter your date. Due dates fill in on the checklist.</t>
  </si>
  <si>
    <t xml:space="preserve">Estimated guest count</t>
  </si>
  <si>
    <t xml:space="preserve">Days until wedding</t>
  </si>
  <si>
    <t xml:space="preserve">OVERALL PROGRESS</t>
  </si>
  <si>
    <t xml:space="preserve">Tasks completed</t>
  </si>
  <si>
    <t xml:space="preserve">Total tasks</t>
  </si>
  <si>
    <t xml:space="preserve">Percent complete</t>
  </si>
  <si>
    <t xml:space="preserve">High-priority tasks still open</t>
  </si>
  <si>
    <t xml:space="preserve">PROGRESS BY TIMEFRAME</t>
  </si>
  <si>
    <t xml:space="preserve">Timeframe</t>
  </si>
  <si>
    <t xml:space="preserve">Done</t>
  </si>
  <si>
    <t xml:space="preserve">Total</t>
  </si>
  <si>
    <t xml:space="preserve">% Complete</t>
  </si>
  <si>
    <t xml:space="preserve">12+ Months Before</t>
  </si>
  <si>
    <t xml:space="preserve">10-11 Months Before</t>
  </si>
  <si>
    <t xml:space="preserve">8-9 Months Before</t>
  </si>
  <si>
    <t xml:space="preserve">6-7 Months Before</t>
  </si>
  <si>
    <t xml:space="preserve">4-5 Months Before</t>
  </si>
  <si>
    <t xml:space="preserve">3 Months Before</t>
  </si>
  <si>
    <t xml:space="preserve">2 Months Before</t>
  </si>
  <si>
    <t xml:space="preserve">1 Month Before</t>
  </si>
  <si>
    <t xml:space="preserve">2 Weeks Before</t>
  </si>
  <si>
    <t xml:space="preserve">1 Week Before</t>
  </si>
  <si>
    <t xml:space="preserve">Day Before</t>
  </si>
  <si>
    <t xml:space="preserve">Wedding Day</t>
  </si>
  <si>
    <t xml:space="preserve">After the Wedding</t>
  </si>
  <si>
    <t xml:space="preserve">HOW TO USE THIS CHECKLIST</t>
  </si>
  <si>
    <t xml:space="preserve">1. Enter your wedding date in the yellow cell above. Due dates on the checklist calculate automatically.</t>
  </si>
  <si>
    <t xml:space="preserve">2. On the Planning Checklist tab, use the Done dropdown (☐ / ☑) to tick tasks off. Completed rows fade out.</t>
  </si>
  <si>
    <t xml:space="preserve">3. Set a Priority and Owner for each task using the dropdowns. Overdue dates turn pink.</t>
  </si>
  <si>
    <t xml:space="preserve">4. Use the Budget Tracker for estimates and actual spend, and Vendor Contacts for contracts and payments.</t>
  </si>
  <si>
    <t xml:space="preserve">5. Timelines are guidelines. Peak-season dates, destination weddings and larger guest counts usually need more lead time.</t>
  </si>
  <si>
    <t xml:space="preserve">Created by Butterfly Soiree  |  butterflysoiree.com  |  Full-service, luxury, day-of and destination wedding planning in San Diego</t>
  </si>
  <si>
    <t xml:space="preserve">Butterfly Soiree  |  Enter your wedding date on the Start Here tab and due dates fill in automatically.</t>
  </si>
  <si>
    <t xml:space="preserve">Category</t>
  </si>
  <si>
    <t xml:space="preserve">Task</t>
  </si>
  <si>
    <t xml:space="preserve">Priority</t>
  </si>
  <si>
    <t xml:space="preserve">Owner</t>
  </si>
  <si>
    <t xml:space="preserve">Due Date</t>
  </si>
  <si>
    <t xml:space="preserve">Notes &amp; San Diego Tips</t>
  </si>
  <si>
    <t xml:space="preserve">Days before (helper)</t>
  </si>
  <si>
    <t xml:space="preserve">12+ MONTHS BEFORE</t>
  </si>
  <si>
    <t xml:space="preserve">☐</t>
  </si>
  <si>
    <t xml:space="preserve">Budget</t>
  </si>
  <si>
    <t xml:space="preserve">Set your total wedding budget and agree who is contributing</t>
  </si>
  <si>
    <t xml:space="preserve">High</t>
  </si>
  <si>
    <t xml:space="preserve">Decide this before touring venues so every quote is measured against a real number.</t>
  </si>
  <si>
    <t xml:space="preserve">Guests</t>
  </si>
  <si>
    <t xml:space="preserve">Draft a preliminary guest list (A-list / B-list tiers)</t>
  </si>
  <si>
    <t xml:space="preserve">Guest count drives venue size, catering, rentals and cost.</t>
  </si>
  <si>
    <t xml:space="preserve">Vision</t>
  </si>
  <si>
    <t xml:space="preserve">Define your wedding vision, style and top 3 priorities</t>
  </si>
  <si>
    <t xml:space="preserve">Pick 3 must-haves (e.g. food, photography, music) and spend there first.</t>
  </si>
  <si>
    <t xml:space="preserve">Planning Team</t>
  </si>
  <si>
    <t xml:space="preserve">Interview and hire a wedding planner or day-of coordinator</t>
  </si>
  <si>
    <t xml:space="preserve">Booking early gives access to vendor referrals and venue insight.</t>
  </si>
  <si>
    <t xml:space="preserve">Date</t>
  </si>
  <si>
    <t xml:space="preserve">Choose your season, preferred month and 2-3 flexible dates</t>
  </si>
  <si>
    <t xml:space="preserve">Weekday, Friday and Sunday dates can lower venue minimums.</t>
  </si>
  <si>
    <t xml:space="preserve">Venue</t>
  </si>
  <si>
    <t xml:space="preserve">Research and tour ceremony and reception venues</t>
  </si>
  <si>
    <t xml:space="preserve">Ask about weather backup, noise curfew, load-in times and vendor rules.</t>
  </si>
  <si>
    <t xml:space="preserve">Review the venue contract, then book and secure your date</t>
  </si>
  <si>
    <t xml:space="preserve">Check capacity, overtime fees, insurance requirements and cancellation terms.</t>
  </si>
  <si>
    <t xml:space="preserve">Permits</t>
  </si>
  <si>
    <t xml:space="preserve">Confirm permit rules if marrying outdoors or on a beach</t>
  </si>
  <si>
    <t xml:space="preserve">Medium</t>
  </si>
  <si>
    <t xml:space="preserve">San Diego beaches and parks have their own permit and capacity rules. Confirm with the managing agency.</t>
  </si>
  <si>
    <t xml:space="preserve">Vendors</t>
  </si>
  <si>
    <t xml:space="preserve">Book your photographer</t>
  </si>
  <si>
    <t xml:space="preserve">Top photographers book 12+ months out for peak dates.</t>
  </si>
  <si>
    <t xml:space="preserve">Book your caterer (if venue does not provide catering)</t>
  </si>
  <si>
    <t xml:space="preserve">Book entertainment: DJ, band or musicians</t>
  </si>
  <si>
    <t xml:space="preserve">Book videographer (optional)</t>
  </si>
  <si>
    <t xml:space="preserve">Low</t>
  </si>
  <si>
    <t xml:space="preserve">Admin</t>
  </si>
  <si>
    <t xml:space="preserve">Research wedding insurance and venue liability requirements</t>
  </si>
  <si>
    <t xml:space="preserve">Some venues require a liability certificate from you.</t>
  </si>
  <si>
    <t xml:space="preserve">10-11 MONTHS BEFORE</t>
  </si>
  <si>
    <t xml:space="preserve">Book your florist or wedding designer</t>
  </si>
  <si>
    <t xml:space="preserve">Share your mood board and budget up front so proposals stay realistic.</t>
  </si>
  <si>
    <t xml:space="preserve">Book your officiant</t>
  </si>
  <si>
    <t xml:space="preserve">Attire</t>
  </si>
  <si>
    <t xml:space="preserve">Start shopping for the wedding dress or attire</t>
  </si>
  <si>
    <t xml:space="preserve">Allow 6-9 months for ordering and alterations.</t>
  </si>
  <si>
    <t xml:space="preserve">Wedding Party</t>
  </si>
  <si>
    <t xml:space="preserve">Choose your wedding party and ask them to stand with you</t>
  </si>
  <si>
    <t xml:space="preserve">Website</t>
  </si>
  <si>
    <t xml:space="preserve">Create your wedding website and registry link</t>
  </si>
  <si>
    <t xml:space="preserve">Include venue address, parking, dress code and accommodation details.</t>
  </si>
  <si>
    <t xml:space="preserve">Registry</t>
  </si>
  <si>
    <t xml:space="preserve">Start your wedding registry</t>
  </si>
  <si>
    <t xml:space="preserve">Mix price points and include experiences or cash funds.</t>
  </si>
  <si>
    <t xml:space="preserve">Reserve hotel room blocks for out-of-town guests</t>
  </si>
  <si>
    <t xml:space="preserve">Negotiate a group rate and a flexible release date.</t>
  </si>
  <si>
    <t xml:space="preserve">Photos</t>
  </si>
  <si>
    <t xml:space="preserve">Book engagement photo session</t>
  </si>
  <si>
    <t xml:space="preserve">Use it for your website and save-the-dates.</t>
  </si>
  <si>
    <t xml:space="preserve">8-9 MONTHS BEFORE</t>
  </si>
  <si>
    <t xml:space="preserve">Book hair and makeup artists</t>
  </si>
  <si>
    <t xml:space="preserve">Confirm travel fees and the number of people they can serve.</t>
  </si>
  <si>
    <t xml:space="preserve">Book cake or dessert baker</t>
  </si>
  <si>
    <t xml:space="preserve">Rentals</t>
  </si>
  <si>
    <t xml:space="preserve">Book rentals: tables, chairs, linens, lounge furniture</t>
  </si>
  <si>
    <t xml:space="preserve">Ask your venue what is included before ordering.</t>
  </si>
  <si>
    <t xml:space="preserve">Book lighting and sound/AV if needed</t>
  </si>
  <si>
    <t xml:space="preserve">Ceremony and dance floor sound are often overlooked.</t>
  </si>
  <si>
    <t xml:space="preserve">Transport</t>
  </si>
  <si>
    <t xml:space="preserve">Book guest shuttle or wedding-day transportation</t>
  </si>
  <si>
    <t xml:space="preserve">Useful for venues with limited parking.</t>
  </si>
  <si>
    <t xml:space="preserve">Honeymoon</t>
  </si>
  <si>
    <t xml:space="preserve">Research honeymoon destinations and check passport validity</t>
  </si>
  <si>
    <t xml:space="preserve">Passports often need 6 months of validity.</t>
  </si>
  <si>
    <t xml:space="preserve">Events</t>
  </si>
  <si>
    <t xml:space="preserve">Plan rehearsal dinner venue and welcome events</t>
  </si>
  <si>
    <t xml:space="preserve">Design</t>
  </si>
  <si>
    <t xml:space="preserve">Develop decor concept, color palette and mood board</t>
  </si>
  <si>
    <t xml:space="preserve">Keep one master document so every vendor works from the same vision.</t>
  </si>
  <si>
    <t xml:space="preserve">6-7 MONTHS BEFORE</t>
  </si>
  <si>
    <t xml:space="preserve">Send save-the-dates</t>
  </si>
  <si>
    <t xml:space="preserve">Send 8-12 months out for destination or holiday weekend weddings.</t>
  </si>
  <si>
    <t xml:space="preserve">Stationery</t>
  </si>
  <si>
    <t xml:space="preserve">Choose and order invitations and stationery suite</t>
  </si>
  <si>
    <t xml:space="preserve">Order extras for vendors, photography flat-lays and keepsakes.</t>
  </si>
  <si>
    <t xml:space="preserve">Order the wedding dress and bridesmaid attire</t>
  </si>
  <si>
    <t xml:space="preserve">Order early. Lead times and alterations take months.</t>
  </si>
  <si>
    <t xml:space="preserve">Choose partner and groomsmen attire</t>
  </si>
  <si>
    <t xml:space="preserve">Rings</t>
  </si>
  <si>
    <t xml:space="preserve">Shop for wedding bands</t>
  </si>
  <si>
    <t xml:space="preserve">Allow time for sizing and engraving.</t>
  </si>
  <si>
    <t xml:space="preserve">Catering</t>
  </si>
  <si>
    <t xml:space="preserve">Schedule menu tasting and confirm dietary needs</t>
  </si>
  <si>
    <t xml:space="preserve">Book honeymoon flights and accommodations</t>
  </si>
  <si>
    <t xml:space="preserve">Ceremony</t>
  </si>
  <si>
    <t xml:space="preserve">Book ceremony musicians</t>
  </si>
  <si>
    <t xml:space="preserve">4-5 MONTHS BEFORE</t>
  </si>
  <si>
    <t xml:space="preserve">Finalize floral, decor and rentals with your designer</t>
  </si>
  <si>
    <t xml:space="preserve">Lock in quantities after the guest count is firm.</t>
  </si>
  <si>
    <t xml:space="preserve">Menu</t>
  </si>
  <si>
    <t xml:space="preserve">Finalize catering menu, bar plan and service style</t>
  </si>
  <si>
    <t xml:space="preserve">Plan the ceremony structure, readings and vows</t>
  </si>
  <si>
    <t xml:space="preserve">Confirm timing, processional order and any cultural elements.</t>
  </si>
  <si>
    <t xml:space="preserve">Counseling</t>
  </si>
  <si>
    <t xml:space="preserve">Complete any premarital or officiant meetings required</t>
  </si>
  <si>
    <t xml:space="preserve">Beauty</t>
  </si>
  <si>
    <t xml:space="preserve">Book hair and makeup trial</t>
  </si>
  <si>
    <t xml:space="preserve">Favors</t>
  </si>
  <si>
    <t xml:space="preserve">Order wedding favors and welcome bags</t>
  </si>
  <si>
    <t xml:space="preserve">Schedule first dress fitting</t>
  </si>
  <si>
    <t xml:space="preserve">Showers</t>
  </si>
  <si>
    <t xml:space="preserve">Coordinate engagement party, bridal shower and bachelor/bachelorette plans</t>
  </si>
  <si>
    <t xml:space="preserve">Share your guest list so hosts do not invite overlap.</t>
  </si>
  <si>
    <t xml:space="preserve">3 MONTHS BEFORE</t>
  </si>
  <si>
    <t xml:space="preserve">Mail invitations (8-10 weeks before the wedding)</t>
  </si>
  <si>
    <t xml:space="preserve">Set an RSVP deadline 3-4 weeks before the wedding.</t>
  </si>
  <si>
    <t xml:space="preserve">Legal</t>
  </si>
  <si>
    <t xml:space="preserve">Apply for your marriage license</t>
  </si>
  <si>
    <t xml:space="preserve">California licenses are valid for 90 days. Confirm current requirements with the San Diego County Clerk.</t>
  </si>
  <si>
    <t xml:space="preserve">Timeline</t>
  </si>
  <si>
    <t xml:space="preserve">Draft your wedding-day timeline with your planner</t>
  </si>
  <si>
    <t xml:space="preserve">Work backwards from ceremony start and sunset.</t>
  </si>
  <si>
    <t xml:space="preserve">Music</t>
  </si>
  <si>
    <t xml:space="preserve">Share must-play, do-not-play and key moment songs with your DJ/band</t>
  </si>
  <si>
    <t xml:space="preserve">Confirm ring engraving and delivery</t>
  </si>
  <si>
    <t xml:space="preserve">Approve final decor layout and ceremony set-up</t>
  </si>
  <si>
    <t xml:space="preserve">Confirm rentals, lounge items and specialty decor</t>
  </si>
  <si>
    <t xml:space="preserve">Review registry and add items at different price points</t>
  </si>
  <si>
    <t xml:space="preserve">2 MONTHS BEFORE</t>
  </si>
  <si>
    <t xml:space="preserve">Track RSVPs and follow up on missing responses</t>
  </si>
  <si>
    <t xml:space="preserve">Seating</t>
  </si>
  <si>
    <t xml:space="preserve">Draft the seating chart and table layout</t>
  </si>
  <si>
    <t xml:space="preserve">Wait for RSVPs, then adjust.</t>
  </si>
  <si>
    <t xml:space="preserve">Photography</t>
  </si>
  <si>
    <t xml:space="preserve">Send photographer your family-photo list and must-have shots</t>
  </si>
  <si>
    <t xml:space="preserve">Name a family member to help gather groups.</t>
  </si>
  <si>
    <t xml:space="preserve">Confirm every vendor's arrival time, scope and contact</t>
  </si>
  <si>
    <t xml:space="preserve">Attend second dress fitting and confirm all attire</t>
  </si>
  <si>
    <t xml:space="preserve">Vows</t>
  </si>
  <si>
    <t xml:space="preserve">Write personal vows (if applicable)</t>
  </si>
  <si>
    <t xml:space="preserve">Complete hair and makeup trial</t>
  </si>
  <si>
    <t xml:space="preserve">Bring inspiration photos and your veil or hair accessories.</t>
  </si>
  <si>
    <t xml:space="preserve">Weather</t>
  </si>
  <si>
    <t xml:space="preserve">Create a weather plan: marine layer, wind, heat or rain</t>
  </si>
  <si>
    <t xml:space="preserve">Coastal San Diego mornings and evenings can be cool and breezy, so plan guest comfort.</t>
  </si>
  <si>
    <t xml:space="preserve">1 MONTH BEFORE</t>
  </si>
  <si>
    <t xml:space="preserve">Confirm final guest count after RSVP deadline</t>
  </si>
  <si>
    <t xml:space="preserve">Provide final numbers to caterer, rentals, bar and stationer.</t>
  </si>
  <si>
    <t xml:space="preserve">Finalize seating chart and place cards</t>
  </si>
  <si>
    <t xml:space="preserve">Payments</t>
  </si>
  <si>
    <t xml:space="preserve">Create a final payment schedule for all vendors</t>
  </si>
  <si>
    <t xml:space="preserve">Confirm due dates, tips and any overtime fees.</t>
  </si>
  <si>
    <t xml:space="preserve">Share final timeline with vendors and wedding party</t>
  </si>
  <si>
    <t xml:space="preserve">Pick up marriage license and confirm who will return it after the wedding</t>
  </si>
  <si>
    <t xml:space="preserve">Assign the signing/return responsibility to someone reliable.</t>
  </si>
  <si>
    <t xml:space="preserve">Final dress fitting and break in shoes</t>
  </si>
  <si>
    <t xml:space="preserve">Roles</t>
  </si>
  <si>
    <t xml:space="preserve">Assign day-of roles: gift table, card box, decor pack-down</t>
  </si>
  <si>
    <t xml:space="preserve">Your coordinator can manage this so family can relax.</t>
  </si>
  <si>
    <t xml:space="preserve">Tips</t>
  </si>
  <si>
    <t xml:space="preserve">Prepare vendor tip and payment envelopes</t>
  </si>
  <si>
    <t xml:space="preserve">Confirm transportation pick-ups and shuttle schedule</t>
  </si>
  <si>
    <t xml:space="preserve">2 WEEKS BEFORE</t>
  </si>
  <si>
    <t xml:space="preserve">Print</t>
  </si>
  <si>
    <t xml:space="preserve">Finalize programs, menus, signage and escort cards</t>
  </si>
  <si>
    <t xml:space="preserve">Proof every name and spelling.</t>
  </si>
  <si>
    <t xml:space="preserve">Send final headcount and dietary list to caterer</t>
  </si>
  <si>
    <t xml:space="preserve">Pick up dress and attire</t>
  </si>
  <si>
    <t xml:space="preserve">Schedule final beauty appointments</t>
  </si>
  <si>
    <t xml:space="preserve">Pack for honeymoon and gather travel documents</t>
  </si>
  <si>
    <t xml:space="preserve">Check the forecast and finalize your backup plan</t>
  </si>
  <si>
    <t xml:space="preserve">Kit</t>
  </si>
  <si>
    <t xml:space="preserve">Build an emergency kit: sewing, stain remover, bandages, mints, pain relievers</t>
  </si>
  <si>
    <t xml:space="preserve">1 WEEK BEFORE</t>
  </si>
  <si>
    <t xml:space="preserve">Final confirmation call or email with each vendor</t>
  </si>
  <si>
    <t xml:space="preserve">Delivery</t>
  </si>
  <si>
    <t xml:space="preserve">Pack and label items for venue: signage, favors, guest book, cake knife</t>
  </si>
  <si>
    <t xml:space="preserve">Hand off to your coordinator, not a guest.</t>
  </si>
  <si>
    <t xml:space="preserve">Manicure, pedicure and final beauty appointments</t>
  </si>
  <si>
    <t xml:space="preserve">Review the detailed day-of timeline with your wedding party</t>
  </si>
  <si>
    <t xml:space="preserve">Prepare final balance payments</t>
  </si>
  <si>
    <t xml:space="preserve">Rehearsal</t>
  </si>
  <si>
    <t xml:space="preserve">Confirm rehearsal time, location and attendees</t>
  </si>
  <si>
    <t xml:space="preserve">DAY BEFORE</t>
  </si>
  <si>
    <t xml:space="preserve">Attend ceremony rehearsal</t>
  </si>
  <si>
    <t xml:space="preserve">Enjoy rehearsal dinner and share toasts or gifts</t>
  </si>
  <si>
    <t xml:space="preserve">Deliver decor and personal items to the venue or coordinator</t>
  </si>
  <si>
    <t xml:space="preserve">Steam attire and lay out rings, shoes, jewelry and accessories</t>
  </si>
  <si>
    <t xml:space="preserve">Rest</t>
  </si>
  <si>
    <t xml:space="preserve">Hydrate, eat well and aim for a full night's sleep</t>
  </si>
  <si>
    <t xml:space="preserve">WEDDING DAY</t>
  </si>
  <si>
    <t xml:space="preserve">Morning</t>
  </si>
  <si>
    <t xml:space="preserve">Eat breakfast and drink water</t>
  </si>
  <si>
    <t xml:space="preserve">Hair and makeup start on schedule</t>
  </si>
  <si>
    <t xml:space="preserve">Give rings, invitation suite and details to the photographer</t>
  </si>
  <si>
    <t xml:space="preserve">Sign marriage license with officiant and witnesses</t>
  </si>
  <si>
    <t xml:space="preserve">Give it to the person responsible for returning it.</t>
  </si>
  <si>
    <t xml:space="preserve">Hand vendor payments and tips to your coordinator</t>
  </si>
  <si>
    <t xml:space="preserve">Ceremony begins on time</t>
  </si>
  <si>
    <t xml:space="preserve">Reception</t>
  </si>
  <si>
    <t xml:space="preserve">Cocktail hour, dinner, toasts, first dance and cake cutting</t>
  </si>
  <si>
    <t xml:space="preserve">Cleanup</t>
  </si>
  <si>
    <t xml:space="preserve">Designate someone to collect gifts, cards, attire and personal items</t>
  </si>
  <si>
    <t xml:space="preserve">AFTER THE WEDDING</t>
  </si>
  <si>
    <t xml:space="preserve">Return the signed marriage license and order certified copies</t>
  </si>
  <si>
    <t xml:space="preserve">Confirm the return deadline with the County Clerk.</t>
  </si>
  <si>
    <t xml:space="preserve">Return rentals and collect leftover decor and personal items</t>
  </si>
  <si>
    <t xml:space="preserve">Thank You</t>
  </si>
  <si>
    <t xml:space="preserve">Send thank-you notes (aim within 3 months)</t>
  </si>
  <si>
    <t xml:space="preserve">Keep a gift log as you open cards.</t>
  </si>
  <si>
    <t xml:space="preserve">Clean and preserve dress and attire</t>
  </si>
  <si>
    <t xml:space="preserve">Name Change</t>
  </si>
  <si>
    <t xml:space="preserve">Update name and documents if changing your name</t>
  </si>
  <si>
    <t xml:space="preserve">Social Security, DMV, passport, banks, employer.</t>
  </si>
  <si>
    <t xml:space="preserve">Reviews</t>
  </si>
  <si>
    <t xml:space="preserve">Leave vendor reviews and share photos</t>
  </si>
  <si>
    <t xml:space="preserve">Review gallery and order albums or prints</t>
  </si>
  <si>
    <t xml:space="preserve">Wedding Budget Tracker</t>
  </si>
  <si>
    <t xml:space="preserve">Total wedding budget ($)</t>
  </si>
  <si>
    <t xml:space="preserve">Example figure of $50,000. Replace with your own total. Suggested % are editable starting points, not benchmarks. Costs vary by venue, season and guest count.</t>
  </si>
  <si>
    <t xml:space="preserve">Suggested %</t>
  </si>
  <si>
    <t xml:space="preserve">Estimated ($)</t>
  </si>
  <si>
    <t xml:space="preserve">Actual ($)</t>
  </si>
  <si>
    <t xml:space="preserve">Paid to Date ($)</t>
  </si>
  <si>
    <t xml:space="preserve">Balance Due ($)</t>
  </si>
  <si>
    <t xml:space="preserve">Notes</t>
  </si>
  <si>
    <t xml:space="preserve">Venue &amp; Rentals</t>
  </si>
  <si>
    <t xml:space="preserve">Catering &amp; Bar</t>
  </si>
  <si>
    <t xml:space="preserve">Photography &amp; Video</t>
  </si>
  <si>
    <t xml:space="preserve">Planner / Coordinator</t>
  </si>
  <si>
    <t xml:space="preserve">Florals &amp; Decor</t>
  </si>
  <si>
    <t xml:space="preserve">Music &amp; Entertainment</t>
  </si>
  <si>
    <t xml:space="preserve">Attire &amp; Beauty</t>
  </si>
  <si>
    <t xml:space="preserve">Stationery &amp; Paper</t>
  </si>
  <si>
    <t xml:space="preserve">Cake &amp; Desserts</t>
  </si>
  <si>
    <t xml:space="preserve">Transportation</t>
  </si>
  <si>
    <t xml:space="preserve">Ceremony (officiant, license)</t>
  </si>
  <si>
    <t xml:space="preserve">Favors, Gifts &amp; Misc.</t>
  </si>
  <si>
    <t xml:space="preserve">Contingency Buffer</t>
  </si>
  <si>
    <t xml:space="preserve">TOTAL</t>
  </si>
  <si>
    <t xml:space="preserve">Over / (under) budget</t>
  </si>
  <si>
    <t xml:space="preserve">Vendor Contacts &amp; Contracts</t>
  </si>
  <si>
    <t xml:space="preserve">Vendor Type</t>
  </si>
  <si>
    <t xml:space="preserve">Company</t>
  </si>
  <si>
    <t xml:space="preserve">Contact Name</t>
  </si>
  <si>
    <t xml:space="preserve">Phone</t>
  </si>
  <si>
    <t xml:space="preserve">Email</t>
  </si>
  <si>
    <t xml:space="preserve">Contract Signed</t>
  </si>
  <si>
    <t xml:space="preserve">Deposit Paid</t>
  </si>
  <si>
    <t xml:space="preserve">Balance Due Date</t>
  </si>
  <si>
    <t xml:space="preserve">Photographer (EXAMPLE)</t>
  </si>
  <si>
    <t xml:space="preserve">Sample Studio</t>
  </si>
  <si>
    <t xml:space="preserve">Jane Doe</t>
  </si>
  <si>
    <t xml:space="preserve">(619) 555-0123</t>
  </si>
  <si>
    <t xml:space="preserve">hello@example.com</t>
  </si>
  <si>
    <t xml:space="preserve">Yes</t>
  </si>
  <si>
    <t xml:space="preserve">Example row. Delete or overwrite.</t>
  </si>
  <si>
    <t xml:space="preserve">Wedding Planner / Coordinator</t>
  </si>
  <si>
    <t xml:space="preserve">Photographer</t>
  </si>
  <si>
    <t xml:space="preserve">Videographer</t>
  </si>
  <si>
    <t xml:space="preserve">Caterer</t>
  </si>
  <si>
    <t xml:space="preserve">Florist / Designer</t>
  </si>
  <si>
    <t xml:space="preserve">DJ / Band</t>
  </si>
  <si>
    <t xml:space="preserve">Officiant</t>
  </si>
  <si>
    <t xml:space="preserve">Hair &amp; Makeup</t>
  </si>
  <si>
    <t xml:space="preserve">Cake / Desserts</t>
  </si>
  <si>
    <t xml:space="preserve">Lighting / AV</t>
  </si>
  <si>
    <t xml:space="preserve">Hotel Block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</si>
</sst>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mmm\ d&quot;, &quot;yyyy"/>
    <numFmt numFmtId="166" formatCode="0"/>
    <numFmt numFmtId="167" formatCode="0%"/>
    <numFmt numFmtId="168" formatCode="General"/>
    <numFmt numFmtId="169" formatCode="\$#,##0"/>
    <numFmt numFmtId="170" formatCode="\$#,##0;&quot;($&quot;#,##0\);\-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5B4B7A"/>
      <name val="Arial"/>
      <family val="0"/>
      <charset val="1"/>
    </font>
    <font>
      <i val="true"/>
      <sz val="11"/>
      <color rgb="FF4A3F5C"/>
      <name val="Arial"/>
      <family val="0"/>
      <charset val="1"/>
    </font>
    <font>
      <b val="true"/>
      <sz val="10"/>
      <color rgb="FF7A64A8"/>
      <name val="Arial"/>
      <family val="0"/>
      <charset val="1"/>
    </font>
    <font>
      <b val="true"/>
      <sz val="10"/>
      <color rgb="FF4A3F5C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i val="true"/>
      <sz val="9"/>
      <color rgb="FF4A3F5C"/>
      <name val="Arial"/>
      <family val="0"/>
      <charset val="1"/>
    </font>
    <font>
      <b val="true"/>
      <sz val="10"/>
      <color rgb="FF3E3350"/>
      <name val="Arial"/>
      <family val="0"/>
      <charset val="1"/>
    </font>
    <font>
      <sz val="10"/>
      <color rgb="FF4A3F5C"/>
      <name val="Arial"/>
      <family val="0"/>
      <charset val="1"/>
    </font>
    <font>
      <b val="true"/>
      <sz val="20"/>
      <color rgb="FF5B4B7A"/>
      <name val="Arial"/>
      <family val="0"/>
      <charset val="1"/>
    </font>
    <font>
      <i val="true"/>
      <sz val="10"/>
      <color rgb="FF4A3F5C"/>
      <name val="Arial"/>
      <family val="0"/>
      <charset val="1"/>
    </font>
    <font>
      <b val="true"/>
      <sz val="11"/>
      <color rgb="FF3E3350"/>
      <name val="Arial"/>
      <family val="0"/>
      <charset val="1"/>
    </font>
    <font>
      <sz val="14"/>
      <color rgb="FF7A64A8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9"/>
      <color rgb="FF8A2E4B"/>
      <name val="Arial"/>
      <family val="0"/>
      <charset val="1"/>
    </font>
    <font>
      <i val="true"/>
      <sz val="10"/>
      <color rgb="FF8E849C"/>
      <name val="Arial"/>
      <family val="0"/>
      <charset val="1"/>
    </font>
  </fonts>
  <fills count="16">
    <fill>
      <patternFill patternType="none"/>
    </fill>
    <fill>
      <patternFill patternType="gray125"/>
    </fill>
    <fill>
      <patternFill patternType="solid">
        <fgColor rgb="FFEFE9FA"/>
        <bgColor rgb="FFF3E1F0"/>
      </patternFill>
    </fill>
    <fill>
      <patternFill patternType="solid">
        <fgColor rgb="FFF3E1F0"/>
        <bgColor rgb="FFFDE2E4"/>
      </patternFill>
    </fill>
    <fill>
      <patternFill patternType="solid">
        <fgColor rgb="FFFFF4CC"/>
        <bgColor rgb="FFFFE9D6"/>
      </patternFill>
    </fill>
    <fill>
      <patternFill patternType="solid">
        <fgColor rgb="FFFFFFFF"/>
        <bgColor rgb="FFF4FAF6"/>
      </patternFill>
    </fill>
    <fill>
      <patternFill patternType="solid">
        <fgColor rgb="FFD8CCF0"/>
        <bgColor rgb="FFE3DCEE"/>
      </patternFill>
    </fill>
    <fill>
      <patternFill patternType="solid">
        <fgColor rgb="FFFFE9D6"/>
        <bgColor rgb="FFFDE2E4"/>
      </patternFill>
    </fill>
    <fill>
      <patternFill patternType="solid">
        <fgColor rgb="FFDCEBFA"/>
        <bgColor rgb="FFD9F0EE"/>
      </patternFill>
    </fill>
    <fill>
      <patternFill patternType="solid">
        <fgColor rgb="FFDFF3E4"/>
        <bgColor rgb="FFD9F0EE"/>
      </patternFill>
    </fill>
    <fill>
      <patternFill patternType="solid">
        <fgColor rgb="FFFDE2E4"/>
        <bgColor rgb="FFF3E1F0"/>
      </patternFill>
    </fill>
    <fill>
      <patternFill patternType="solid">
        <fgColor rgb="FFD9F0EE"/>
        <bgColor rgb="FFDFF3E4"/>
      </patternFill>
    </fill>
    <fill>
      <patternFill patternType="solid">
        <fgColor rgb="FFC9E8D3"/>
        <bgColor rgb="FFCDEBD5"/>
      </patternFill>
    </fill>
    <fill>
      <patternFill patternType="solid">
        <fgColor rgb="FFF4FAF6"/>
        <bgColor rgb="FFF3F8FD"/>
      </patternFill>
    </fill>
    <fill>
      <patternFill patternType="solid">
        <fgColor rgb="FFBFD9F2"/>
        <bgColor rgb="FFC9E8D3"/>
      </patternFill>
    </fill>
    <fill>
      <patternFill patternType="solid">
        <fgColor rgb="FFF3F8FD"/>
        <bgColor rgb="FFF4FAF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E3DCEE"/>
      </left>
      <right style="thin">
        <color rgb="FFE3DCEE"/>
      </right>
      <top style="thin">
        <color rgb="FFE3DCEE"/>
      </top>
      <bottom style="thin">
        <color rgb="FFE3DCE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5" fontId="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6" borderId="1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10" fillId="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7" borderId="1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8" fontId="1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8" borderId="1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11" fillId="9" borderId="1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11" fillId="10" borderId="1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11" fillId="4" borderId="1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11" fillId="3" borderId="1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11" fillId="11" borderId="1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9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3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7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8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1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9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1" fillId="9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10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1" fillId="1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4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1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1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11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1" fillId="11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9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7" fillId="9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9" fontId="8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1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13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7" fontId="1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1" fillId="1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9" fontId="1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12" borderId="1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7" fontId="7" fillId="1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7" fillId="1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1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0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2" fillId="8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0" fillId="1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1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8" fillId="1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8" fillId="1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1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1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1" fillId="1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3">
    <dxf>
      <fill>
        <patternFill patternType="solid">
          <fgColor rgb="FFD8CCF0"/>
          <bgColor rgb="FF000000"/>
        </patternFill>
      </fill>
    </dxf>
    <dxf>
      <fill>
        <patternFill patternType="solid">
          <fgColor rgb="FFD9F0EE"/>
          <bgColor rgb="FF000000"/>
        </patternFill>
      </fill>
    </dxf>
    <dxf>
      <fill>
        <patternFill patternType="solid">
          <fgColor rgb="FFDCEBFA"/>
          <bgColor rgb="FF000000"/>
        </patternFill>
      </fill>
    </dxf>
    <dxf>
      <fill>
        <patternFill patternType="solid">
          <fgColor rgb="FFDFF3E4"/>
          <bgColor rgb="FF000000"/>
        </patternFill>
      </fill>
    </dxf>
    <dxf>
      <fill>
        <patternFill patternType="solid">
          <fgColor rgb="FFF3E1F0"/>
          <bgColor rgb="FF000000"/>
        </patternFill>
      </fill>
    </dxf>
    <dxf>
      <fill>
        <patternFill patternType="solid">
          <fgColor rgb="FFFDE2E4"/>
          <bgColor rgb="FF000000"/>
        </patternFill>
      </fill>
    </dxf>
    <dxf>
      <fill>
        <patternFill patternType="solid">
          <fgColor rgb="FFFFE9D6"/>
          <bgColor rgb="FF000000"/>
        </patternFill>
      </fill>
    </dxf>
    <dxf>
      <fill>
        <patternFill patternType="solid">
          <fgColor rgb="FFFFF4CC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3E3350"/>
          <bgColor rgb="FF000000"/>
        </patternFill>
      </fill>
    </dxf>
    <dxf>
      <fill>
        <patternFill patternType="solid">
          <fgColor rgb="FF7A64A8"/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4A3F5C"/>
          <bgColor rgb="FF000000"/>
        </patternFill>
      </fill>
    </dxf>
    <dxf>
      <fill>
        <patternFill patternType="solid">
          <fgColor rgb="FFCDEBD5"/>
          <bgColor rgb="FF000000"/>
        </patternFill>
      </fill>
    </dxf>
    <dxf>
      <fill>
        <patternFill patternType="solid">
          <fgColor rgb="FFF8C8D4"/>
          <bgColor rgb="FF000000"/>
        </patternFill>
      </fill>
    </dxf>
    <dxf>
      <fill>
        <patternFill patternType="solid">
          <fgColor rgb="FFFFE5B4"/>
          <bgColor rgb="FF000000"/>
        </patternFill>
      </fill>
    </dxf>
    <dxf>
      <fill>
        <patternFill patternType="solid">
          <fgColor rgb="FF8A2E4B"/>
          <bgColor rgb="FF000000"/>
        </patternFill>
      </fill>
    </dxf>
    <dxf>
      <font>
        <name val="Arial"/>
        <charset val="1"/>
        <family val="0"/>
        <strike val="1"/>
        <color rgb="FFA89FB5"/>
      </font>
      <fill>
        <patternFill>
          <bgColor rgb="FFF5F2F8"/>
        </patternFill>
      </fill>
    </dxf>
    <dxf>
      <font>
        <name val="Arial"/>
        <charset val="1"/>
        <family val="0"/>
        <b val="1"/>
        <color rgb="FF8A2E4B"/>
      </font>
      <fill>
        <patternFill>
          <bgColor rgb="FFF8C8D4"/>
        </patternFill>
      </fill>
    </dxf>
    <dxf>
      <fill>
        <patternFill>
          <bgColor rgb="FFFFE5B4"/>
        </patternFill>
      </fill>
    </dxf>
    <dxf>
      <fill>
        <patternFill>
          <bgColor rgb="FFCDEBD5"/>
        </patternFill>
      </fill>
    </dxf>
    <dxf>
      <font>
        <name val="Arial"/>
        <charset val="1"/>
        <family val="0"/>
        <b val="1"/>
        <color rgb="FF8A2E4B"/>
      </font>
      <fill>
        <patternFill>
          <bgColor rgb="FFFAD4D8"/>
        </patternFill>
      </fill>
    </dxf>
    <dxf>
      <fill>
        <patternFill>
          <bgColor rgb="FFF8C8D4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E9D6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9E8D3"/>
      <rgbColor rgb="FF8E849C"/>
      <rgbColor rgb="FFDCEBFA"/>
      <rgbColor rgb="FF8A2E4B"/>
      <rgbColor rgb="FFFFF4CC"/>
      <rgbColor rgb="FFD9F0EE"/>
      <rgbColor rgb="FF660066"/>
      <rgbColor rgb="FFF3E1F0"/>
      <rgbColor rgb="FF0066CC"/>
      <rgbColor rgb="FFD8CCF0"/>
      <rgbColor rgb="FF000080"/>
      <rgbColor rgb="FFFF00FF"/>
      <rgbColor rgb="FFF4FAF6"/>
      <rgbColor rgb="FF00FFFF"/>
      <rgbColor rgb="FF800080"/>
      <rgbColor rgb="FF800000"/>
      <rgbColor rgb="FF008080"/>
      <rgbColor rgb="FF0000FF"/>
      <rgbColor rgb="FF00CCFF"/>
      <rgbColor rgb="FFDFF3E4"/>
      <rgbColor rgb="FFCDEBD5"/>
      <rgbColor rgb="FFFFE5B4"/>
      <rgbColor rgb="FFBFD9F2"/>
      <rgbColor rgb="FFFAD4D8"/>
      <rgbColor rgb="FFE3DCEE"/>
      <rgbColor rgb="FFF8C8D4"/>
      <rgbColor rgb="FF3366FF"/>
      <rgbColor rgb="FFF3F8FD"/>
      <rgbColor rgb="FFEFE9FA"/>
      <rgbColor rgb="FFFDE2E4"/>
      <rgbColor rgb="FFF5F2F8"/>
      <rgbColor rgb="FFFF6600"/>
      <rgbColor rgb="FF7A64A8"/>
      <rgbColor rgb="FFA89FB5"/>
      <rgbColor rgb="FF003366"/>
      <rgbColor rgb="FF339966"/>
      <rgbColor rgb="FF003300"/>
      <rgbColor rgb="FF333300"/>
      <rgbColor rgb="FF993300"/>
      <rgbColor rgb="FF5B4B7A"/>
      <rgbColor rgb="FF4A3F5C"/>
      <rgbColor rgb="FF3E335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F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30"/>
    <col collapsed="false" customWidth="true" hidden="false" outlineLevel="0" max="3" min="3" style="1" width="20"/>
    <col collapsed="false" customWidth="true" hidden="false" outlineLevel="0" max="5" min="4" style="1" width="14"/>
    <col collapsed="false" customWidth="true" hidden="false" outlineLevel="0" max="6" min="6" style="1" width="22"/>
  </cols>
  <sheetData>
    <row r="2" customFormat="false" ht="43.5" hidden="false" customHeight="true" outlineLevel="0" collapsed="false">
      <c r="B2" s="2" t="s">
        <v>0</v>
      </c>
      <c r="C2" s="2"/>
      <c r="D2" s="2"/>
      <c r="E2" s="2"/>
      <c r="F2" s="2"/>
    </row>
    <row r="3" customFormat="false" ht="21.75" hidden="false" customHeight="true" outlineLevel="0" collapsed="false">
      <c r="B3" s="3" t="s">
        <v>1</v>
      </c>
      <c r="C3" s="3"/>
      <c r="D3" s="3"/>
      <c r="E3" s="3"/>
      <c r="F3" s="3"/>
    </row>
    <row r="4" customFormat="false" ht="15" hidden="false" customHeight="true" outlineLevel="0" collapsed="false">
      <c r="B4" s="4" t="s">
        <v>2</v>
      </c>
    </row>
    <row r="5" customFormat="false" ht="21.75" hidden="false" customHeight="true" outlineLevel="0" collapsed="false">
      <c r="B5" s="5" t="s">
        <v>3</v>
      </c>
      <c r="C5" s="6"/>
      <c r="D5" s="7" t="s">
        <v>4</v>
      </c>
    </row>
    <row r="6" customFormat="false" ht="21.75" hidden="false" customHeight="true" outlineLevel="0" collapsed="false">
      <c r="B6" s="5" t="s">
        <v>5</v>
      </c>
      <c r="C6" s="8"/>
    </row>
    <row r="7" customFormat="false" ht="21.75" hidden="false" customHeight="true" outlineLevel="0" collapsed="false">
      <c r="B7" s="5" t="s">
        <v>6</v>
      </c>
      <c r="C7" s="9" t="str">
        <f aca="true">IF(C5="","",C5-TODAY())</f>
        <v/>
      </c>
    </row>
    <row r="9" customFormat="false" ht="15" hidden="false" customHeight="true" outlineLevel="0" collapsed="false">
      <c r="B9" s="4" t="s">
        <v>7</v>
      </c>
    </row>
    <row r="10" customFormat="false" ht="21.75" hidden="false" customHeight="true" outlineLevel="0" collapsed="false">
      <c r="B10" s="5" t="s">
        <v>8</v>
      </c>
      <c r="C10" s="9" t="n">
        <f aca="false">COUNTIF('Planning Checklist'!A5:A120,"☑")</f>
        <v>0</v>
      </c>
    </row>
    <row r="11" customFormat="false" ht="21.75" hidden="false" customHeight="true" outlineLevel="0" collapsed="false">
      <c r="B11" s="5" t="s">
        <v>9</v>
      </c>
      <c r="C11" s="9" t="n">
        <f aca="false">COUNTA('Planning Checklist'!D5:D120)</f>
        <v>103</v>
      </c>
    </row>
    <row r="12" customFormat="false" ht="21.75" hidden="false" customHeight="true" outlineLevel="0" collapsed="false">
      <c r="B12" s="5" t="s">
        <v>10</v>
      </c>
      <c r="C12" s="10" t="n">
        <f aca="false">IF(C11=0,0,C10/C11)</f>
        <v>0</v>
      </c>
    </row>
    <row r="13" customFormat="false" ht="21.75" hidden="false" customHeight="true" outlineLevel="0" collapsed="false">
      <c r="B13" s="5" t="s">
        <v>11</v>
      </c>
      <c r="C13" s="9" t="n">
        <f aca="false">COUNTIFS('Planning Checklist'!E5:E120,"High",'Planning Checklist'!A5:A120,"&lt;&gt;☑")</f>
        <v>42</v>
      </c>
    </row>
    <row r="15" customFormat="false" ht="15" hidden="false" customHeight="true" outlineLevel="0" collapsed="false">
      <c r="B15" s="4" t="s">
        <v>12</v>
      </c>
    </row>
    <row r="16" customFormat="false" ht="15" hidden="false" customHeight="true" outlineLevel="0" collapsed="false">
      <c r="B16" s="11" t="s">
        <v>13</v>
      </c>
      <c r="C16" s="12" t="s">
        <v>14</v>
      </c>
      <c r="D16" s="12" t="s">
        <v>15</v>
      </c>
      <c r="E16" s="12" t="s">
        <v>16</v>
      </c>
    </row>
    <row r="17" customFormat="false" ht="15" hidden="false" customHeight="true" outlineLevel="0" collapsed="false">
      <c r="B17" s="13" t="s">
        <v>17</v>
      </c>
      <c r="C17" s="14" t="n">
        <f aca="false">COUNTIFS('Planning Checklist'!$B$5:$B$120,B17,'Planning Checklist'!$A$5:$A$120,"☑")</f>
        <v>0</v>
      </c>
      <c r="D17" s="14" t="n">
        <f aca="false">COUNTIF('Planning Checklist'!$B$5:$B$120,B17)</f>
        <v>13</v>
      </c>
      <c r="E17" s="15" t="n">
        <f aca="false">IF(D17=0,0,C17/D17)</f>
        <v>0</v>
      </c>
    </row>
    <row r="18" customFormat="false" ht="15" hidden="false" customHeight="true" outlineLevel="0" collapsed="false">
      <c r="B18" s="16" t="s">
        <v>18</v>
      </c>
      <c r="C18" s="14" t="n">
        <f aca="false">COUNTIFS('Planning Checklist'!$B$5:$B$120,B18,'Planning Checklist'!$A$5:$A$120,"☑")</f>
        <v>0</v>
      </c>
      <c r="D18" s="14" t="n">
        <f aca="false">COUNTIF('Planning Checklist'!$B$5:$B$120,B18)</f>
        <v>8</v>
      </c>
      <c r="E18" s="15" t="n">
        <f aca="false">IF(D18=0,0,C18/D18)</f>
        <v>0</v>
      </c>
    </row>
    <row r="19" customFormat="false" ht="15" hidden="false" customHeight="true" outlineLevel="0" collapsed="false">
      <c r="B19" s="17" t="s">
        <v>19</v>
      </c>
      <c r="C19" s="14" t="n">
        <f aca="false">COUNTIFS('Planning Checklist'!$B$5:$B$120,B19,'Planning Checklist'!$A$5:$A$120,"☑")</f>
        <v>0</v>
      </c>
      <c r="D19" s="14" t="n">
        <f aca="false">COUNTIF('Planning Checklist'!$B$5:$B$120,B19)</f>
        <v>8</v>
      </c>
      <c r="E19" s="15" t="n">
        <f aca="false">IF(D19=0,0,C19/D19)</f>
        <v>0</v>
      </c>
    </row>
    <row r="20" customFormat="false" ht="15" hidden="false" customHeight="true" outlineLevel="0" collapsed="false">
      <c r="B20" s="18" t="s">
        <v>20</v>
      </c>
      <c r="C20" s="14" t="n">
        <f aca="false">COUNTIFS('Planning Checklist'!$B$5:$B$120,B20,'Planning Checklist'!$A$5:$A$120,"☑")</f>
        <v>0</v>
      </c>
      <c r="D20" s="14" t="n">
        <f aca="false">COUNTIF('Planning Checklist'!$B$5:$B$120,B20)</f>
        <v>8</v>
      </c>
      <c r="E20" s="15" t="n">
        <f aca="false">IF(D20=0,0,C20/D20)</f>
        <v>0</v>
      </c>
    </row>
    <row r="21" customFormat="false" ht="15" hidden="false" customHeight="true" outlineLevel="0" collapsed="false">
      <c r="B21" s="19" t="s">
        <v>21</v>
      </c>
      <c r="C21" s="14" t="n">
        <f aca="false">COUNTIFS('Planning Checklist'!$B$5:$B$120,B21,'Planning Checklist'!$A$5:$A$120,"☑")</f>
        <v>0</v>
      </c>
      <c r="D21" s="14" t="n">
        <f aca="false">COUNTIF('Planning Checklist'!$B$5:$B$120,B21)</f>
        <v>8</v>
      </c>
      <c r="E21" s="15" t="n">
        <f aca="false">IF(D21=0,0,C21/D21)</f>
        <v>0</v>
      </c>
    </row>
    <row r="22" customFormat="false" ht="15" hidden="false" customHeight="true" outlineLevel="0" collapsed="false">
      <c r="B22" s="20" t="s">
        <v>22</v>
      </c>
      <c r="C22" s="14" t="n">
        <f aca="false">COUNTIFS('Planning Checklist'!$B$5:$B$120,B22,'Planning Checklist'!$A$5:$A$120,"☑")</f>
        <v>0</v>
      </c>
      <c r="D22" s="14" t="n">
        <f aca="false">COUNTIF('Planning Checklist'!$B$5:$B$120,B22)</f>
        <v>8</v>
      </c>
      <c r="E22" s="15" t="n">
        <f aca="false">IF(D22=0,0,C22/D22)</f>
        <v>0</v>
      </c>
    </row>
    <row r="23" customFormat="false" ht="15" hidden="false" customHeight="true" outlineLevel="0" collapsed="false">
      <c r="B23" s="21" t="s">
        <v>23</v>
      </c>
      <c r="C23" s="14" t="n">
        <f aca="false">COUNTIFS('Planning Checklist'!$B$5:$B$120,B23,'Planning Checklist'!$A$5:$A$120,"☑")</f>
        <v>0</v>
      </c>
      <c r="D23" s="14" t="n">
        <f aca="false">COUNTIF('Planning Checklist'!$B$5:$B$120,B23)</f>
        <v>8</v>
      </c>
      <c r="E23" s="15" t="n">
        <f aca="false">IF(D23=0,0,C23/D23)</f>
        <v>0</v>
      </c>
    </row>
    <row r="24" customFormat="false" ht="15" hidden="false" customHeight="true" outlineLevel="0" collapsed="false">
      <c r="B24" s="13" t="s">
        <v>24</v>
      </c>
      <c r="C24" s="14" t="n">
        <f aca="false">COUNTIFS('Planning Checklist'!$B$5:$B$120,B24,'Planning Checklist'!$A$5:$A$120,"☑")</f>
        <v>0</v>
      </c>
      <c r="D24" s="14" t="n">
        <f aca="false">COUNTIF('Planning Checklist'!$B$5:$B$120,B24)</f>
        <v>9</v>
      </c>
      <c r="E24" s="15" t="n">
        <f aca="false">IF(D24=0,0,C24/D24)</f>
        <v>0</v>
      </c>
    </row>
    <row r="25" customFormat="false" ht="15" hidden="false" customHeight="true" outlineLevel="0" collapsed="false">
      <c r="B25" s="16" t="s">
        <v>25</v>
      </c>
      <c r="C25" s="14" t="n">
        <f aca="false">COUNTIFS('Planning Checklist'!$B$5:$B$120,B25,'Planning Checklist'!$A$5:$A$120,"☑")</f>
        <v>0</v>
      </c>
      <c r="D25" s="14" t="n">
        <f aca="false">COUNTIF('Planning Checklist'!$B$5:$B$120,B25)</f>
        <v>7</v>
      </c>
      <c r="E25" s="15" t="n">
        <f aca="false">IF(D25=0,0,C25/D25)</f>
        <v>0</v>
      </c>
    </row>
    <row r="26" customFormat="false" ht="15" hidden="false" customHeight="true" outlineLevel="0" collapsed="false">
      <c r="B26" s="17" t="s">
        <v>26</v>
      </c>
      <c r="C26" s="14" t="n">
        <f aca="false">COUNTIFS('Planning Checklist'!$B$5:$B$120,B26,'Planning Checklist'!$A$5:$A$120,"☑")</f>
        <v>0</v>
      </c>
      <c r="D26" s="14" t="n">
        <f aca="false">COUNTIF('Planning Checklist'!$B$5:$B$120,B26)</f>
        <v>6</v>
      </c>
      <c r="E26" s="15" t="n">
        <f aca="false">IF(D26=0,0,C26/D26)</f>
        <v>0</v>
      </c>
    </row>
    <row r="27" customFormat="false" ht="15" hidden="false" customHeight="true" outlineLevel="0" collapsed="false">
      <c r="B27" s="18" t="s">
        <v>27</v>
      </c>
      <c r="C27" s="14" t="n">
        <f aca="false">COUNTIFS('Planning Checklist'!$B$5:$B$120,B27,'Planning Checklist'!$A$5:$A$120,"☑")</f>
        <v>0</v>
      </c>
      <c r="D27" s="14" t="n">
        <f aca="false">COUNTIF('Planning Checklist'!$B$5:$B$120,B27)</f>
        <v>5</v>
      </c>
      <c r="E27" s="15" t="n">
        <f aca="false">IF(D27=0,0,C27/D27)</f>
        <v>0</v>
      </c>
    </row>
    <row r="28" customFormat="false" ht="15" hidden="false" customHeight="true" outlineLevel="0" collapsed="false">
      <c r="B28" s="19" t="s">
        <v>28</v>
      </c>
      <c r="C28" s="14" t="n">
        <f aca="false">COUNTIFS('Planning Checklist'!$B$5:$B$120,B28,'Planning Checklist'!$A$5:$A$120,"☑")</f>
        <v>0</v>
      </c>
      <c r="D28" s="14" t="n">
        <f aca="false">COUNTIF('Planning Checklist'!$B$5:$B$120,B28)</f>
        <v>8</v>
      </c>
      <c r="E28" s="15" t="n">
        <f aca="false">IF(D28=0,0,C28/D28)</f>
        <v>0</v>
      </c>
    </row>
    <row r="29" customFormat="false" ht="15" hidden="false" customHeight="true" outlineLevel="0" collapsed="false">
      <c r="B29" s="20" t="s">
        <v>29</v>
      </c>
      <c r="C29" s="14" t="n">
        <f aca="false">COUNTIFS('Planning Checklist'!$B$5:$B$120,B29,'Planning Checklist'!$A$5:$A$120,"☑")</f>
        <v>0</v>
      </c>
      <c r="D29" s="14" t="n">
        <f aca="false">COUNTIF('Planning Checklist'!$B$5:$B$120,B29)</f>
        <v>7</v>
      </c>
      <c r="E29" s="15" t="n">
        <f aca="false">IF(D29=0,0,C29/D29)</f>
        <v>0</v>
      </c>
    </row>
    <row r="31" customFormat="false" ht="15" hidden="false" customHeight="true" outlineLevel="0" collapsed="false">
      <c r="B31" s="4" t="s">
        <v>30</v>
      </c>
    </row>
    <row r="32" customFormat="false" ht="30" hidden="false" customHeight="true" outlineLevel="0" collapsed="false">
      <c r="B32" s="22" t="s">
        <v>31</v>
      </c>
      <c r="C32" s="22"/>
      <c r="D32" s="22"/>
      <c r="E32" s="22"/>
      <c r="F32" s="22"/>
    </row>
    <row r="33" customFormat="false" ht="30" hidden="false" customHeight="true" outlineLevel="0" collapsed="false">
      <c r="B33" s="22" t="s">
        <v>32</v>
      </c>
      <c r="C33" s="22"/>
      <c r="D33" s="22"/>
      <c r="E33" s="22"/>
      <c r="F33" s="22"/>
    </row>
    <row r="34" customFormat="false" ht="30" hidden="false" customHeight="true" outlineLevel="0" collapsed="false">
      <c r="B34" s="22" t="s">
        <v>33</v>
      </c>
      <c r="C34" s="22"/>
      <c r="D34" s="22"/>
      <c r="E34" s="22"/>
      <c r="F34" s="22"/>
    </row>
    <row r="35" customFormat="false" ht="30" hidden="false" customHeight="true" outlineLevel="0" collapsed="false">
      <c r="B35" s="22" t="s">
        <v>34</v>
      </c>
      <c r="C35" s="22"/>
      <c r="D35" s="22"/>
      <c r="E35" s="22"/>
      <c r="F35" s="22"/>
    </row>
    <row r="36" customFormat="false" ht="30" hidden="false" customHeight="true" outlineLevel="0" collapsed="false">
      <c r="B36" s="22" t="s">
        <v>35</v>
      </c>
      <c r="C36" s="22"/>
      <c r="D36" s="22"/>
      <c r="E36" s="22"/>
      <c r="F36" s="22"/>
    </row>
    <row r="38" customFormat="false" ht="30" hidden="false" customHeight="true" outlineLevel="0" collapsed="false">
      <c r="B38" s="23" t="s">
        <v>36</v>
      </c>
      <c r="C38" s="23"/>
      <c r="D38" s="23"/>
      <c r="E38" s="23"/>
      <c r="F38" s="23"/>
    </row>
  </sheetData>
  <mergeCells count="8">
    <mergeCell ref="B2:F2"/>
    <mergeCell ref="B3:F3"/>
    <mergeCell ref="B32:F32"/>
    <mergeCell ref="B33:F33"/>
    <mergeCell ref="B34:F34"/>
    <mergeCell ref="B35:F35"/>
    <mergeCell ref="B36:F36"/>
    <mergeCell ref="B38:F38"/>
  </mergeCells>
  <conditionalFormatting sqref="E17:E29">
    <cfRule type="dataBar" priority="2">
      <dataBar showValue="1" minLength="10" maxLength="90">
        <cfvo type="num" val="0"/>
        <cfvo type="num" val="1"/>
        <color rgb="FFB9A5E3"/>
      </dataBar>
      <extLst>
        <ext xmlns:x14="http://schemas.microsoft.com/office/spreadsheetml/2009/9/main" uri="{B025F937-C7B1-47D3-B67F-A62EFF666E3E}">
          <x14:id>{44FF5D50-4C33-4CE5-9E5F-8010B7584448}</x14:id>
        </ext>
      </extLst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4FF5D50-4C33-4CE5-9E5F-8010B7584448}">
            <x14:dataBar minLength="10" maxLength="90" axisPosition="none" gradient="true">
              <x14:cfvo type="num">
                <xm:f>0</xm:f>
              </x14:cfvo>
              <x14:cfvo type="num">
                <xm:f>1</xm:f>
              </x14:cfvo>
              <x14:negativeFillColor rgb="FFB9A5E3"/>
              <x14:axisColor rgb="FF000000"/>
            </x14:dataBar>
          </x14:cfRule>
          <xm:sqref>E17:E29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1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8"/>
    <col collapsed="false" customWidth="true" hidden="false" outlineLevel="0" max="2" min="2" style="1" width="19"/>
    <col collapsed="false" customWidth="true" hidden="false" outlineLevel="0" max="3" min="3" style="1" width="15"/>
    <col collapsed="false" customWidth="true" hidden="false" outlineLevel="0" max="4" min="4" style="1" width="56"/>
    <col collapsed="false" customWidth="true" hidden="false" outlineLevel="0" max="5" min="5" style="1" width="10"/>
    <col collapsed="false" customWidth="true" hidden="false" outlineLevel="0" max="7" min="6" style="1" width="14"/>
    <col collapsed="false" customWidth="true" hidden="false" outlineLevel="0" max="8" min="8" style="1" width="46"/>
    <col collapsed="false" customWidth="true" hidden="true" outlineLevel="0" max="9" min="9" style="1" width="8"/>
  </cols>
  <sheetData>
    <row r="1" customFormat="false" ht="37.5" hidden="false" customHeight="true" outlineLevel="0" collapsed="false">
      <c r="A1" s="24" t="s">
        <v>0</v>
      </c>
      <c r="B1" s="24"/>
      <c r="C1" s="24"/>
      <c r="D1" s="24"/>
      <c r="E1" s="24"/>
      <c r="F1" s="24"/>
      <c r="G1" s="24"/>
      <c r="H1" s="24"/>
    </row>
    <row r="2" customFormat="false" ht="19.5" hidden="false" customHeight="true" outlineLevel="0" collapsed="false">
      <c r="A2" s="25" t="s">
        <v>37</v>
      </c>
      <c r="B2" s="25"/>
      <c r="C2" s="25"/>
      <c r="D2" s="25"/>
      <c r="E2" s="25"/>
      <c r="F2" s="25"/>
      <c r="G2" s="25"/>
      <c r="H2" s="25"/>
    </row>
    <row r="4" customFormat="false" ht="27.75" hidden="false" customHeight="true" outlineLevel="0" collapsed="false">
      <c r="A4" s="26" t="s">
        <v>14</v>
      </c>
      <c r="B4" s="26" t="s">
        <v>13</v>
      </c>
      <c r="C4" s="26" t="s">
        <v>38</v>
      </c>
      <c r="D4" s="26" t="s">
        <v>39</v>
      </c>
      <c r="E4" s="26" t="s">
        <v>40</v>
      </c>
      <c r="F4" s="26" t="s">
        <v>41</v>
      </c>
      <c r="G4" s="26" t="s">
        <v>42</v>
      </c>
      <c r="H4" s="26" t="s">
        <v>43</v>
      </c>
      <c r="I4" s="26" t="s">
        <v>44</v>
      </c>
    </row>
    <row r="5" customFormat="false" ht="24" hidden="false" customHeight="true" outlineLevel="0" collapsed="false">
      <c r="A5" s="27" t="s">
        <v>45</v>
      </c>
      <c r="B5" s="27"/>
      <c r="C5" s="27"/>
      <c r="D5" s="27"/>
      <c r="E5" s="27"/>
      <c r="F5" s="27"/>
      <c r="G5" s="27"/>
      <c r="H5" s="27"/>
    </row>
    <row r="6" customFormat="false" ht="36" hidden="false" customHeight="true" outlineLevel="0" collapsed="false">
      <c r="A6" s="28" t="s">
        <v>46</v>
      </c>
      <c r="B6" s="29" t="s">
        <v>17</v>
      </c>
      <c r="C6" s="30" t="s">
        <v>47</v>
      </c>
      <c r="D6" s="30" t="s">
        <v>48</v>
      </c>
      <c r="E6" s="31" t="s">
        <v>49</v>
      </c>
      <c r="F6" s="31"/>
      <c r="G6" s="32" t="str">
        <f aca="false">IF('Start Here'!$C$5="","",'Start Here'!$C$5-I6)</f>
        <v/>
      </c>
      <c r="H6" s="30" t="s">
        <v>50</v>
      </c>
      <c r="I6" s="30" t="n">
        <v>365</v>
      </c>
    </row>
    <row r="7" customFormat="false" ht="36" hidden="false" customHeight="true" outlineLevel="0" collapsed="false">
      <c r="A7" s="28" t="s">
        <v>46</v>
      </c>
      <c r="B7" s="29" t="s">
        <v>17</v>
      </c>
      <c r="C7" s="30" t="s">
        <v>51</v>
      </c>
      <c r="D7" s="30" t="s">
        <v>52</v>
      </c>
      <c r="E7" s="31" t="s">
        <v>49</v>
      </c>
      <c r="F7" s="31"/>
      <c r="G7" s="32" t="str">
        <f aca="false">IF('Start Here'!$C$5="","",'Start Here'!$C$5-I7)</f>
        <v/>
      </c>
      <c r="H7" s="30" t="s">
        <v>53</v>
      </c>
      <c r="I7" s="30" t="n">
        <v>365</v>
      </c>
    </row>
    <row r="8" customFormat="false" ht="36" hidden="false" customHeight="true" outlineLevel="0" collapsed="false">
      <c r="A8" s="28" t="s">
        <v>46</v>
      </c>
      <c r="B8" s="29" t="s">
        <v>17</v>
      </c>
      <c r="C8" s="30" t="s">
        <v>54</v>
      </c>
      <c r="D8" s="30" t="s">
        <v>55</v>
      </c>
      <c r="E8" s="31" t="s">
        <v>49</v>
      </c>
      <c r="F8" s="31"/>
      <c r="G8" s="32" t="str">
        <f aca="false">IF('Start Here'!$C$5="","",'Start Here'!$C$5-I8)</f>
        <v/>
      </c>
      <c r="H8" s="30" t="s">
        <v>56</v>
      </c>
      <c r="I8" s="30" t="n">
        <v>365</v>
      </c>
    </row>
    <row r="9" customFormat="false" ht="36" hidden="false" customHeight="true" outlineLevel="0" collapsed="false">
      <c r="A9" s="28" t="s">
        <v>46</v>
      </c>
      <c r="B9" s="29" t="s">
        <v>17</v>
      </c>
      <c r="C9" s="30" t="s">
        <v>57</v>
      </c>
      <c r="D9" s="30" t="s">
        <v>58</v>
      </c>
      <c r="E9" s="31" t="s">
        <v>49</v>
      </c>
      <c r="F9" s="31"/>
      <c r="G9" s="32" t="str">
        <f aca="false">IF('Start Here'!$C$5="","",'Start Here'!$C$5-I9)</f>
        <v/>
      </c>
      <c r="H9" s="30" t="s">
        <v>59</v>
      </c>
      <c r="I9" s="30" t="n">
        <v>365</v>
      </c>
    </row>
    <row r="10" customFormat="false" ht="36" hidden="false" customHeight="true" outlineLevel="0" collapsed="false">
      <c r="A10" s="28" t="s">
        <v>46</v>
      </c>
      <c r="B10" s="29" t="s">
        <v>17</v>
      </c>
      <c r="C10" s="30" t="s">
        <v>60</v>
      </c>
      <c r="D10" s="30" t="s">
        <v>61</v>
      </c>
      <c r="E10" s="31" t="s">
        <v>49</v>
      </c>
      <c r="F10" s="31"/>
      <c r="G10" s="32" t="str">
        <f aca="false">IF('Start Here'!$C$5="","",'Start Here'!$C$5-I10)</f>
        <v/>
      </c>
      <c r="H10" s="30" t="s">
        <v>62</v>
      </c>
      <c r="I10" s="30" t="n">
        <v>365</v>
      </c>
    </row>
    <row r="11" customFormat="false" ht="36" hidden="false" customHeight="true" outlineLevel="0" collapsed="false">
      <c r="A11" s="28" t="s">
        <v>46</v>
      </c>
      <c r="B11" s="29" t="s">
        <v>17</v>
      </c>
      <c r="C11" s="30" t="s">
        <v>63</v>
      </c>
      <c r="D11" s="30" t="s">
        <v>64</v>
      </c>
      <c r="E11" s="31" t="s">
        <v>49</v>
      </c>
      <c r="F11" s="31"/>
      <c r="G11" s="32" t="str">
        <f aca="false">IF('Start Here'!$C$5="","",'Start Here'!$C$5-I11)</f>
        <v/>
      </c>
      <c r="H11" s="30" t="s">
        <v>65</v>
      </c>
      <c r="I11" s="30" t="n">
        <v>365</v>
      </c>
    </row>
    <row r="12" customFormat="false" ht="36" hidden="false" customHeight="true" outlineLevel="0" collapsed="false">
      <c r="A12" s="28" t="s">
        <v>46</v>
      </c>
      <c r="B12" s="29" t="s">
        <v>17</v>
      </c>
      <c r="C12" s="30" t="s">
        <v>63</v>
      </c>
      <c r="D12" s="30" t="s">
        <v>66</v>
      </c>
      <c r="E12" s="31" t="s">
        <v>49</v>
      </c>
      <c r="F12" s="31"/>
      <c r="G12" s="32" t="str">
        <f aca="false">IF('Start Here'!$C$5="","",'Start Here'!$C$5-I12)</f>
        <v/>
      </c>
      <c r="H12" s="30" t="s">
        <v>67</v>
      </c>
      <c r="I12" s="30" t="n">
        <v>365</v>
      </c>
    </row>
    <row r="13" customFormat="false" ht="49.5" hidden="false" customHeight="true" outlineLevel="0" collapsed="false">
      <c r="A13" s="28" t="s">
        <v>46</v>
      </c>
      <c r="B13" s="29" t="s">
        <v>17</v>
      </c>
      <c r="C13" s="30" t="s">
        <v>68</v>
      </c>
      <c r="D13" s="30" t="s">
        <v>69</v>
      </c>
      <c r="E13" s="31" t="s">
        <v>70</v>
      </c>
      <c r="F13" s="31"/>
      <c r="G13" s="32" t="str">
        <f aca="false">IF('Start Here'!$C$5="","",'Start Here'!$C$5-I13)</f>
        <v/>
      </c>
      <c r="H13" s="30" t="s">
        <v>71</v>
      </c>
      <c r="I13" s="30" t="n">
        <v>365</v>
      </c>
    </row>
    <row r="14" customFormat="false" ht="36" hidden="false" customHeight="true" outlineLevel="0" collapsed="false">
      <c r="A14" s="28" t="s">
        <v>46</v>
      </c>
      <c r="B14" s="29" t="s">
        <v>17</v>
      </c>
      <c r="C14" s="30" t="s">
        <v>72</v>
      </c>
      <c r="D14" s="30" t="s">
        <v>73</v>
      </c>
      <c r="E14" s="31" t="s">
        <v>49</v>
      </c>
      <c r="F14" s="31"/>
      <c r="G14" s="32" t="str">
        <f aca="false">IF('Start Here'!$C$5="","",'Start Here'!$C$5-I14)</f>
        <v/>
      </c>
      <c r="H14" s="30" t="s">
        <v>74</v>
      </c>
      <c r="I14" s="30" t="n">
        <v>365</v>
      </c>
    </row>
    <row r="15" customFormat="false" ht="21.75" hidden="false" customHeight="true" outlineLevel="0" collapsed="false">
      <c r="A15" s="28" t="s">
        <v>46</v>
      </c>
      <c r="B15" s="29" t="s">
        <v>17</v>
      </c>
      <c r="C15" s="30" t="s">
        <v>72</v>
      </c>
      <c r="D15" s="30" t="s">
        <v>75</v>
      </c>
      <c r="E15" s="31" t="s">
        <v>49</v>
      </c>
      <c r="F15" s="31"/>
      <c r="G15" s="32" t="str">
        <f aca="false">IF('Start Here'!$C$5="","",'Start Here'!$C$5-I15)</f>
        <v/>
      </c>
      <c r="H15" s="30"/>
      <c r="I15" s="30" t="n">
        <v>365</v>
      </c>
    </row>
    <row r="16" customFormat="false" ht="21.75" hidden="false" customHeight="true" outlineLevel="0" collapsed="false">
      <c r="A16" s="28" t="s">
        <v>46</v>
      </c>
      <c r="B16" s="29" t="s">
        <v>17</v>
      </c>
      <c r="C16" s="30" t="s">
        <v>72</v>
      </c>
      <c r="D16" s="30" t="s">
        <v>76</v>
      </c>
      <c r="E16" s="31" t="s">
        <v>70</v>
      </c>
      <c r="F16" s="31"/>
      <c r="G16" s="32" t="str">
        <f aca="false">IF('Start Here'!$C$5="","",'Start Here'!$C$5-I16)</f>
        <v/>
      </c>
      <c r="H16" s="30"/>
      <c r="I16" s="30" t="n">
        <v>365</v>
      </c>
    </row>
    <row r="17" customFormat="false" ht="21.75" hidden="false" customHeight="true" outlineLevel="0" collapsed="false">
      <c r="A17" s="28" t="s">
        <v>46</v>
      </c>
      <c r="B17" s="29" t="s">
        <v>17</v>
      </c>
      <c r="C17" s="30" t="s">
        <v>72</v>
      </c>
      <c r="D17" s="30" t="s">
        <v>77</v>
      </c>
      <c r="E17" s="31" t="s">
        <v>78</v>
      </c>
      <c r="F17" s="31"/>
      <c r="G17" s="32" t="str">
        <f aca="false">IF('Start Here'!$C$5="","",'Start Here'!$C$5-I17)</f>
        <v/>
      </c>
      <c r="H17" s="30"/>
      <c r="I17" s="30" t="n">
        <v>365</v>
      </c>
    </row>
    <row r="18" customFormat="false" ht="36" hidden="false" customHeight="true" outlineLevel="0" collapsed="false">
      <c r="A18" s="28" t="s">
        <v>46</v>
      </c>
      <c r="B18" s="29" t="s">
        <v>17</v>
      </c>
      <c r="C18" s="30" t="s">
        <v>79</v>
      </c>
      <c r="D18" s="30" t="s">
        <v>80</v>
      </c>
      <c r="E18" s="31" t="s">
        <v>78</v>
      </c>
      <c r="F18" s="31"/>
      <c r="G18" s="32" t="str">
        <f aca="false">IF('Start Here'!$C$5="","",'Start Here'!$C$5-I18)</f>
        <v/>
      </c>
      <c r="H18" s="30" t="s">
        <v>81</v>
      </c>
      <c r="I18" s="30" t="n">
        <v>365</v>
      </c>
    </row>
    <row r="19" customFormat="false" ht="24" hidden="false" customHeight="true" outlineLevel="0" collapsed="false">
      <c r="A19" s="33" t="s">
        <v>82</v>
      </c>
      <c r="B19" s="33"/>
      <c r="C19" s="33"/>
      <c r="D19" s="33"/>
      <c r="E19" s="33"/>
      <c r="F19" s="33"/>
      <c r="G19" s="33"/>
      <c r="H19" s="33"/>
    </row>
    <row r="20" customFormat="false" ht="36" hidden="false" customHeight="true" outlineLevel="0" collapsed="false">
      <c r="A20" s="28" t="s">
        <v>46</v>
      </c>
      <c r="B20" s="34" t="s">
        <v>18</v>
      </c>
      <c r="C20" s="30" t="s">
        <v>72</v>
      </c>
      <c r="D20" s="30" t="s">
        <v>83</v>
      </c>
      <c r="E20" s="31" t="s">
        <v>49</v>
      </c>
      <c r="F20" s="31"/>
      <c r="G20" s="32" t="str">
        <f aca="false">IF('Start Here'!$C$5="","",'Start Here'!$C$5-I20)</f>
        <v/>
      </c>
      <c r="H20" s="30" t="s">
        <v>84</v>
      </c>
      <c r="I20" s="30" t="n">
        <v>315</v>
      </c>
    </row>
    <row r="21" customFormat="false" ht="21.75" hidden="false" customHeight="true" outlineLevel="0" collapsed="false">
      <c r="A21" s="28" t="s">
        <v>46</v>
      </c>
      <c r="B21" s="34" t="s">
        <v>18</v>
      </c>
      <c r="C21" s="30" t="s">
        <v>72</v>
      </c>
      <c r="D21" s="30" t="s">
        <v>85</v>
      </c>
      <c r="E21" s="31" t="s">
        <v>49</v>
      </c>
      <c r="F21" s="31"/>
      <c r="G21" s="32" t="str">
        <f aca="false">IF('Start Here'!$C$5="","",'Start Here'!$C$5-I21)</f>
        <v/>
      </c>
      <c r="H21" s="30"/>
      <c r="I21" s="30" t="n">
        <v>315</v>
      </c>
    </row>
    <row r="22" customFormat="false" ht="21.75" hidden="false" customHeight="true" outlineLevel="0" collapsed="false">
      <c r="A22" s="28" t="s">
        <v>46</v>
      </c>
      <c r="B22" s="34" t="s">
        <v>18</v>
      </c>
      <c r="C22" s="30" t="s">
        <v>86</v>
      </c>
      <c r="D22" s="30" t="s">
        <v>87</v>
      </c>
      <c r="E22" s="31" t="s">
        <v>49</v>
      </c>
      <c r="F22" s="31"/>
      <c r="G22" s="32" t="str">
        <f aca="false">IF('Start Here'!$C$5="","",'Start Here'!$C$5-I22)</f>
        <v/>
      </c>
      <c r="H22" s="30" t="s">
        <v>88</v>
      </c>
      <c r="I22" s="30" t="n">
        <v>315</v>
      </c>
    </row>
    <row r="23" customFormat="false" ht="21.75" hidden="false" customHeight="true" outlineLevel="0" collapsed="false">
      <c r="A23" s="28" t="s">
        <v>46</v>
      </c>
      <c r="B23" s="34" t="s">
        <v>18</v>
      </c>
      <c r="C23" s="30" t="s">
        <v>89</v>
      </c>
      <c r="D23" s="30" t="s">
        <v>90</v>
      </c>
      <c r="E23" s="31" t="s">
        <v>70</v>
      </c>
      <c r="F23" s="31"/>
      <c r="G23" s="32" t="str">
        <f aca="false">IF('Start Here'!$C$5="","",'Start Here'!$C$5-I23)</f>
        <v/>
      </c>
      <c r="H23" s="30"/>
      <c r="I23" s="30" t="n">
        <v>315</v>
      </c>
    </row>
    <row r="24" customFormat="false" ht="36" hidden="false" customHeight="true" outlineLevel="0" collapsed="false">
      <c r="A24" s="28" t="s">
        <v>46</v>
      </c>
      <c r="B24" s="34" t="s">
        <v>18</v>
      </c>
      <c r="C24" s="30" t="s">
        <v>91</v>
      </c>
      <c r="D24" s="30" t="s">
        <v>92</v>
      </c>
      <c r="E24" s="31" t="s">
        <v>70</v>
      </c>
      <c r="F24" s="31"/>
      <c r="G24" s="32" t="str">
        <f aca="false">IF('Start Here'!$C$5="","",'Start Here'!$C$5-I24)</f>
        <v/>
      </c>
      <c r="H24" s="30" t="s">
        <v>93</v>
      </c>
      <c r="I24" s="30" t="n">
        <v>315</v>
      </c>
    </row>
    <row r="25" customFormat="false" ht="36" hidden="false" customHeight="true" outlineLevel="0" collapsed="false">
      <c r="A25" s="28" t="s">
        <v>46</v>
      </c>
      <c r="B25" s="34" t="s">
        <v>18</v>
      </c>
      <c r="C25" s="30" t="s">
        <v>94</v>
      </c>
      <c r="D25" s="30" t="s">
        <v>95</v>
      </c>
      <c r="E25" s="31" t="s">
        <v>70</v>
      </c>
      <c r="F25" s="31"/>
      <c r="G25" s="32" t="str">
        <f aca="false">IF('Start Here'!$C$5="","",'Start Here'!$C$5-I25)</f>
        <v/>
      </c>
      <c r="H25" s="30" t="s">
        <v>96</v>
      </c>
      <c r="I25" s="30" t="n">
        <v>315</v>
      </c>
    </row>
    <row r="26" customFormat="false" ht="36" hidden="false" customHeight="true" outlineLevel="0" collapsed="false">
      <c r="A26" s="28" t="s">
        <v>46</v>
      </c>
      <c r="B26" s="34" t="s">
        <v>18</v>
      </c>
      <c r="C26" s="30" t="s">
        <v>51</v>
      </c>
      <c r="D26" s="30" t="s">
        <v>97</v>
      </c>
      <c r="E26" s="31" t="s">
        <v>70</v>
      </c>
      <c r="F26" s="31"/>
      <c r="G26" s="32" t="str">
        <f aca="false">IF('Start Here'!$C$5="","",'Start Here'!$C$5-I26)</f>
        <v/>
      </c>
      <c r="H26" s="30" t="s">
        <v>98</v>
      </c>
      <c r="I26" s="30" t="n">
        <v>315</v>
      </c>
    </row>
    <row r="27" customFormat="false" ht="21.75" hidden="false" customHeight="true" outlineLevel="0" collapsed="false">
      <c r="A27" s="28" t="s">
        <v>46</v>
      </c>
      <c r="B27" s="34" t="s">
        <v>18</v>
      </c>
      <c r="C27" s="30" t="s">
        <v>99</v>
      </c>
      <c r="D27" s="30" t="s">
        <v>100</v>
      </c>
      <c r="E27" s="31" t="s">
        <v>78</v>
      </c>
      <c r="F27" s="31"/>
      <c r="G27" s="32" t="str">
        <f aca="false">IF('Start Here'!$C$5="","",'Start Here'!$C$5-I27)</f>
        <v/>
      </c>
      <c r="H27" s="30" t="s">
        <v>101</v>
      </c>
      <c r="I27" s="30" t="n">
        <v>315</v>
      </c>
    </row>
    <row r="28" customFormat="false" ht="24" hidden="false" customHeight="true" outlineLevel="0" collapsed="false">
      <c r="A28" s="35" t="s">
        <v>102</v>
      </c>
      <c r="B28" s="35"/>
      <c r="C28" s="35"/>
      <c r="D28" s="35"/>
      <c r="E28" s="35"/>
      <c r="F28" s="35"/>
      <c r="G28" s="35"/>
      <c r="H28" s="35"/>
    </row>
    <row r="29" customFormat="false" ht="36" hidden="false" customHeight="true" outlineLevel="0" collapsed="false">
      <c r="A29" s="28" t="s">
        <v>46</v>
      </c>
      <c r="B29" s="36" t="s">
        <v>19</v>
      </c>
      <c r="C29" s="30" t="s">
        <v>72</v>
      </c>
      <c r="D29" s="30" t="s">
        <v>103</v>
      </c>
      <c r="E29" s="31" t="s">
        <v>70</v>
      </c>
      <c r="F29" s="31"/>
      <c r="G29" s="32" t="str">
        <f aca="false">IF('Start Here'!$C$5="","",'Start Here'!$C$5-I29)</f>
        <v/>
      </c>
      <c r="H29" s="30" t="s">
        <v>104</v>
      </c>
      <c r="I29" s="30" t="n">
        <v>255</v>
      </c>
    </row>
    <row r="30" customFormat="false" ht="21.75" hidden="false" customHeight="true" outlineLevel="0" collapsed="false">
      <c r="A30" s="28" t="s">
        <v>46</v>
      </c>
      <c r="B30" s="36" t="s">
        <v>19</v>
      </c>
      <c r="C30" s="30" t="s">
        <v>72</v>
      </c>
      <c r="D30" s="30" t="s">
        <v>105</v>
      </c>
      <c r="E30" s="31" t="s">
        <v>70</v>
      </c>
      <c r="F30" s="31"/>
      <c r="G30" s="32" t="str">
        <f aca="false">IF('Start Here'!$C$5="","",'Start Here'!$C$5-I30)</f>
        <v/>
      </c>
      <c r="H30" s="30"/>
      <c r="I30" s="30" t="n">
        <v>255</v>
      </c>
    </row>
    <row r="31" customFormat="false" ht="36" hidden="false" customHeight="true" outlineLevel="0" collapsed="false">
      <c r="A31" s="28" t="s">
        <v>46</v>
      </c>
      <c r="B31" s="36" t="s">
        <v>19</v>
      </c>
      <c r="C31" s="30" t="s">
        <v>106</v>
      </c>
      <c r="D31" s="30" t="s">
        <v>107</v>
      </c>
      <c r="E31" s="31" t="s">
        <v>70</v>
      </c>
      <c r="F31" s="31"/>
      <c r="G31" s="32" t="str">
        <f aca="false">IF('Start Here'!$C$5="","",'Start Here'!$C$5-I31)</f>
        <v/>
      </c>
      <c r="H31" s="30" t="s">
        <v>108</v>
      </c>
      <c r="I31" s="30" t="n">
        <v>255</v>
      </c>
    </row>
    <row r="32" customFormat="false" ht="36" hidden="false" customHeight="true" outlineLevel="0" collapsed="false">
      <c r="A32" s="28" t="s">
        <v>46</v>
      </c>
      <c r="B32" s="36" t="s">
        <v>19</v>
      </c>
      <c r="C32" s="30" t="s">
        <v>72</v>
      </c>
      <c r="D32" s="30" t="s">
        <v>109</v>
      </c>
      <c r="E32" s="31" t="s">
        <v>70</v>
      </c>
      <c r="F32" s="31"/>
      <c r="G32" s="32" t="str">
        <f aca="false">IF('Start Here'!$C$5="","",'Start Here'!$C$5-I32)</f>
        <v/>
      </c>
      <c r="H32" s="30" t="s">
        <v>110</v>
      </c>
      <c r="I32" s="30" t="n">
        <v>255</v>
      </c>
    </row>
    <row r="33" customFormat="false" ht="21.75" hidden="false" customHeight="true" outlineLevel="0" collapsed="false">
      <c r="A33" s="28" t="s">
        <v>46</v>
      </c>
      <c r="B33" s="36" t="s">
        <v>19</v>
      </c>
      <c r="C33" s="30" t="s">
        <v>111</v>
      </c>
      <c r="D33" s="30" t="s">
        <v>112</v>
      </c>
      <c r="E33" s="31" t="s">
        <v>70</v>
      </c>
      <c r="F33" s="31"/>
      <c r="G33" s="32" t="str">
        <f aca="false">IF('Start Here'!$C$5="","",'Start Here'!$C$5-I33)</f>
        <v/>
      </c>
      <c r="H33" s="30" t="s">
        <v>113</v>
      </c>
      <c r="I33" s="30" t="n">
        <v>255</v>
      </c>
    </row>
    <row r="34" customFormat="false" ht="36" hidden="false" customHeight="true" outlineLevel="0" collapsed="false">
      <c r="A34" s="28" t="s">
        <v>46</v>
      </c>
      <c r="B34" s="36" t="s">
        <v>19</v>
      </c>
      <c r="C34" s="30" t="s">
        <v>114</v>
      </c>
      <c r="D34" s="30" t="s">
        <v>115</v>
      </c>
      <c r="E34" s="31" t="s">
        <v>78</v>
      </c>
      <c r="F34" s="31"/>
      <c r="G34" s="32" t="str">
        <f aca="false">IF('Start Here'!$C$5="","",'Start Here'!$C$5-I34)</f>
        <v/>
      </c>
      <c r="H34" s="30" t="s">
        <v>116</v>
      </c>
      <c r="I34" s="30" t="n">
        <v>255</v>
      </c>
    </row>
    <row r="35" customFormat="false" ht="21.75" hidden="false" customHeight="true" outlineLevel="0" collapsed="false">
      <c r="A35" s="28" t="s">
        <v>46</v>
      </c>
      <c r="B35" s="36" t="s">
        <v>19</v>
      </c>
      <c r="C35" s="30" t="s">
        <v>117</v>
      </c>
      <c r="D35" s="30" t="s">
        <v>118</v>
      </c>
      <c r="E35" s="31" t="s">
        <v>78</v>
      </c>
      <c r="F35" s="31"/>
      <c r="G35" s="32" t="str">
        <f aca="false">IF('Start Here'!$C$5="","",'Start Here'!$C$5-I35)</f>
        <v/>
      </c>
      <c r="H35" s="30"/>
      <c r="I35" s="30" t="n">
        <v>255</v>
      </c>
    </row>
    <row r="36" customFormat="false" ht="36" hidden="false" customHeight="true" outlineLevel="0" collapsed="false">
      <c r="A36" s="28" t="s">
        <v>46</v>
      </c>
      <c r="B36" s="36" t="s">
        <v>19</v>
      </c>
      <c r="C36" s="30" t="s">
        <v>119</v>
      </c>
      <c r="D36" s="30" t="s">
        <v>120</v>
      </c>
      <c r="E36" s="31" t="s">
        <v>70</v>
      </c>
      <c r="F36" s="31"/>
      <c r="G36" s="32" t="str">
        <f aca="false">IF('Start Here'!$C$5="","",'Start Here'!$C$5-I36)</f>
        <v/>
      </c>
      <c r="H36" s="30" t="s">
        <v>121</v>
      </c>
      <c r="I36" s="30" t="n">
        <v>255</v>
      </c>
    </row>
    <row r="37" customFormat="false" ht="24" hidden="false" customHeight="true" outlineLevel="0" collapsed="false">
      <c r="A37" s="37" t="s">
        <v>122</v>
      </c>
      <c r="B37" s="37"/>
      <c r="C37" s="37"/>
      <c r="D37" s="37"/>
      <c r="E37" s="37"/>
      <c r="F37" s="37"/>
      <c r="G37" s="37"/>
      <c r="H37" s="37"/>
    </row>
    <row r="38" customFormat="false" ht="36" hidden="false" customHeight="true" outlineLevel="0" collapsed="false">
      <c r="A38" s="28" t="s">
        <v>46</v>
      </c>
      <c r="B38" s="38" t="s">
        <v>20</v>
      </c>
      <c r="C38" s="30" t="s">
        <v>51</v>
      </c>
      <c r="D38" s="30" t="s">
        <v>123</v>
      </c>
      <c r="E38" s="31" t="s">
        <v>49</v>
      </c>
      <c r="F38" s="31"/>
      <c r="G38" s="32" t="str">
        <f aca="false">IF('Start Here'!$C$5="","",'Start Here'!$C$5-I38)</f>
        <v/>
      </c>
      <c r="H38" s="30" t="s">
        <v>124</v>
      </c>
      <c r="I38" s="30" t="n">
        <v>195</v>
      </c>
    </row>
    <row r="39" customFormat="false" ht="36" hidden="false" customHeight="true" outlineLevel="0" collapsed="false">
      <c r="A39" s="28" t="s">
        <v>46</v>
      </c>
      <c r="B39" s="38" t="s">
        <v>20</v>
      </c>
      <c r="C39" s="30" t="s">
        <v>125</v>
      </c>
      <c r="D39" s="30" t="s">
        <v>126</v>
      </c>
      <c r="E39" s="31" t="s">
        <v>49</v>
      </c>
      <c r="F39" s="31"/>
      <c r="G39" s="32" t="str">
        <f aca="false">IF('Start Here'!$C$5="","",'Start Here'!$C$5-I39)</f>
        <v/>
      </c>
      <c r="H39" s="30" t="s">
        <v>127</v>
      </c>
      <c r="I39" s="30" t="n">
        <v>195</v>
      </c>
    </row>
    <row r="40" customFormat="false" ht="36" hidden="false" customHeight="true" outlineLevel="0" collapsed="false">
      <c r="A40" s="28" t="s">
        <v>46</v>
      </c>
      <c r="B40" s="38" t="s">
        <v>20</v>
      </c>
      <c r="C40" s="30" t="s">
        <v>86</v>
      </c>
      <c r="D40" s="30" t="s">
        <v>128</v>
      </c>
      <c r="E40" s="31" t="s">
        <v>49</v>
      </c>
      <c r="F40" s="31"/>
      <c r="G40" s="32" t="str">
        <f aca="false">IF('Start Here'!$C$5="","",'Start Here'!$C$5-I40)</f>
        <v/>
      </c>
      <c r="H40" s="30" t="s">
        <v>129</v>
      </c>
      <c r="I40" s="30" t="n">
        <v>195</v>
      </c>
    </row>
    <row r="41" customFormat="false" ht="21.75" hidden="false" customHeight="true" outlineLevel="0" collapsed="false">
      <c r="A41" s="28" t="s">
        <v>46</v>
      </c>
      <c r="B41" s="38" t="s">
        <v>20</v>
      </c>
      <c r="C41" s="30" t="s">
        <v>86</v>
      </c>
      <c r="D41" s="30" t="s">
        <v>130</v>
      </c>
      <c r="E41" s="31" t="s">
        <v>70</v>
      </c>
      <c r="F41" s="31"/>
      <c r="G41" s="32" t="str">
        <f aca="false">IF('Start Here'!$C$5="","",'Start Here'!$C$5-I41)</f>
        <v/>
      </c>
      <c r="H41" s="30"/>
      <c r="I41" s="30" t="n">
        <v>195</v>
      </c>
    </row>
    <row r="42" customFormat="false" ht="21.75" hidden="false" customHeight="true" outlineLevel="0" collapsed="false">
      <c r="A42" s="28" t="s">
        <v>46</v>
      </c>
      <c r="B42" s="38" t="s">
        <v>20</v>
      </c>
      <c r="C42" s="30" t="s">
        <v>131</v>
      </c>
      <c r="D42" s="30" t="s">
        <v>132</v>
      </c>
      <c r="E42" s="31" t="s">
        <v>70</v>
      </c>
      <c r="F42" s="31"/>
      <c r="G42" s="32" t="str">
        <f aca="false">IF('Start Here'!$C$5="","",'Start Here'!$C$5-I42)</f>
        <v/>
      </c>
      <c r="H42" s="30" t="s">
        <v>133</v>
      </c>
      <c r="I42" s="30" t="n">
        <v>195</v>
      </c>
    </row>
    <row r="43" customFormat="false" ht="21.75" hidden="false" customHeight="true" outlineLevel="0" collapsed="false">
      <c r="A43" s="28" t="s">
        <v>46</v>
      </c>
      <c r="B43" s="38" t="s">
        <v>20</v>
      </c>
      <c r="C43" s="30" t="s">
        <v>134</v>
      </c>
      <c r="D43" s="30" t="s">
        <v>135</v>
      </c>
      <c r="E43" s="31" t="s">
        <v>70</v>
      </c>
      <c r="F43" s="31"/>
      <c r="G43" s="32" t="str">
        <f aca="false">IF('Start Here'!$C$5="","",'Start Here'!$C$5-I43)</f>
        <v/>
      </c>
      <c r="H43" s="30"/>
      <c r="I43" s="30" t="n">
        <v>195</v>
      </c>
    </row>
    <row r="44" customFormat="false" ht="21.75" hidden="false" customHeight="true" outlineLevel="0" collapsed="false">
      <c r="A44" s="28" t="s">
        <v>46</v>
      </c>
      <c r="B44" s="38" t="s">
        <v>20</v>
      </c>
      <c r="C44" s="30" t="s">
        <v>114</v>
      </c>
      <c r="D44" s="30" t="s">
        <v>136</v>
      </c>
      <c r="E44" s="31" t="s">
        <v>78</v>
      </c>
      <c r="F44" s="31"/>
      <c r="G44" s="32" t="str">
        <f aca="false">IF('Start Here'!$C$5="","",'Start Here'!$C$5-I44)</f>
        <v/>
      </c>
      <c r="H44" s="30"/>
      <c r="I44" s="30" t="n">
        <v>195</v>
      </c>
    </row>
    <row r="45" customFormat="false" ht="21.75" hidden="false" customHeight="true" outlineLevel="0" collapsed="false">
      <c r="A45" s="28" t="s">
        <v>46</v>
      </c>
      <c r="B45" s="38" t="s">
        <v>20</v>
      </c>
      <c r="C45" s="30" t="s">
        <v>137</v>
      </c>
      <c r="D45" s="30" t="s">
        <v>138</v>
      </c>
      <c r="E45" s="31" t="s">
        <v>78</v>
      </c>
      <c r="F45" s="31"/>
      <c r="G45" s="32" t="str">
        <f aca="false">IF('Start Here'!$C$5="","",'Start Here'!$C$5-I45)</f>
        <v/>
      </c>
      <c r="H45" s="30"/>
      <c r="I45" s="30" t="n">
        <v>195</v>
      </c>
    </row>
    <row r="46" customFormat="false" ht="24" hidden="false" customHeight="true" outlineLevel="0" collapsed="false">
      <c r="A46" s="39" t="s">
        <v>139</v>
      </c>
      <c r="B46" s="39"/>
      <c r="C46" s="39"/>
      <c r="D46" s="39"/>
      <c r="E46" s="39"/>
      <c r="F46" s="39"/>
      <c r="G46" s="39"/>
      <c r="H46" s="39"/>
    </row>
    <row r="47" customFormat="false" ht="36" hidden="false" customHeight="true" outlineLevel="0" collapsed="false">
      <c r="A47" s="28" t="s">
        <v>46</v>
      </c>
      <c r="B47" s="40" t="s">
        <v>21</v>
      </c>
      <c r="C47" s="30" t="s">
        <v>119</v>
      </c>
      <c r="D47" s="30" t="s">
        <v>140</v>
      </c>
      <c r="E47" s="31" t="s">
        <v>49</v>
      </c>
      <c r="F47" s="31"/>
      <c r="G47" s="32" t="str">
        <f aca="false">IF('Start Here'!$C$5="","",'Start Here'!$C$5-I47)</f>
        <v/>
      </c>
      <c r="H47" s="30" t="s">
        <v>141</v>
      </c>
      <c r="I47" s="30" t="n">
        <v>135</v>
      </c>
    </row>
    <row r="48" customFormat="false" ht="21.75" hidden="false" customHeight="true" outlineLevel="0" collapsed="false">
      <c r="A48" s="28" t="s">
        <v>46</v>
      </c>
      <c r="B48" s="40" t="s">
        <v>21</v>
      </c>
      <c r="C48" s="30" t="s">
        <v>142</v>
      </c>
      <c r="D48" s="30" t="s">
        <v>143</v>
      </c>
      <c r="E48" s="31" t="s">
        <v>49</v>
      </c>
      <c r="F48" s="31"/>
      <c r="G48" s="32" t="str">
        <f aca="false">IF('Start Here'!$C$5="","",'Start Here'!$C$5-I48)</f>
        <v/>
      </c>
      <c r="H48" s="30"/>
      <c r="I48" s="30" t="n">
        <v>135</v>
      </c>
    </row>
    <row r="49" customFormat="false" ht="36" hidden="false" customHeight="true" outlineLevel="0" collapsed="false">
      <c r="A49" s="28" t="s">
        <v>46</v>
      </c>
      <c r="B49" s="40" t="s">
        <v>21</v>
      </c>
      <c r="C49" s="30" t="s">
        <v>137</v>
      </c>
      <c r="D49" s="30" t="s">
        <v>144</v>
      </c>
      <c r="E49" s="31" t="s">
        <v>70</v>
      </c>
      <c r="F49" s="31"/>
      <c r="G49" s="32" t="str">
        <f aca="false">IF('Start Here'!$C$5="","",'Start Here'!$C$5-I49)</f>
        <v/>
      </c>
      <c r="H49" s="30" t="s">
        <v>145</v>
      </c>
      <c r="I49" s="30" t="n">
        <v>135</v>
      </c>
    </row>
    <row r="50" customFormat="false" ht="21.75" hidden="false" customHeight="true" outlineLevel="0" collapsed="false">
      <c r="A50" s="28" t="s">
        <v>46</v>
      </c>
      <c r="B50" s="40" t="s">
        <v>21</v>
      </c>
      <c r="C50" s="30" t="s">
        <v>146</v>
      </c>
      <c r="D50" s="30" t="s">
        <v>147</v>
      </c>
      <c r="E50" s="31" t="s">
        <v>78</v>
      </c>
      <c r="F50" s="31"/>
      <c r="G50" s="32" t="str">
        <f aca="false">IF('Start Here'!$C$5="","",'Start Here'!$C$5-I50)</f>
        <v/>
      </c>
      <c r="H50" s="30"/>
      <c r="I50" s="30" t="n">
        <v>135</v>
      </c>
    </row>
    <row r="51" customFormat="false" ht="21.75" hidden="false" customHeight="true" outlineLevel="0" collapsed="false">
      <c r="A51" s="28" t="s">
        <v>46</v>
      </c>
      <c r="B51" s="40" t="s">
        <v>21</v>
      </c>
      <c r="C51" s="30" t="s">
        <v>148</v>
      </c>
      <c r="D51" s="30" t="s">
        <v>149</v>
      </c>
      <c r="E51" s="31" t="s">
        <v>70</v>
      </c>
      <c r="F51" s="31"/>
      <c r="G51" s="32" t="str">
        <f aca="false">IF('Start Here'!$C$5="","",'Start Here'!$C$5-I51)</f>
        <v/>
      </c>
      <c r="H51" s="30"/>
      <c r="I51" s="30" t="n">
        <v>135</v>
      </c>
    </row>
    <row r="52" customFormat="false" ht="21.75" hidden="false" customHeight="true" outlineLevel="0" collapsed="false">
      <c r="A52" s="28" t="s">
        <v>46</v>
      </c>
      <c r="B52" s="40" t="s">
        <v>21</v>
      </c>
      <c r="C52" s="30" t="s">
        <v>150</v>
      </c>
      <c r="D52" s="30" t="s">
        <v>151</v>
      </c>
      <c r="E52" s="31" t="s">
        <v>78</v>
      </c>
      <c r="F52" s="31"/>
      <c r="G52" s="32" t="str">
        <f aca="false">IF('Start Here'!$C$5="","",'Start Here'!$C$5-I52)</f>
        <v/>
      </c>
      <c r="H52" s="30"/>
      <c r="I52" s="30" t="n">
        <v>135</v>
      </c>
    </row>
    <row r="53" customFormat="false" ht="21.75" hidden="false" customHeight="true" outlineLevel="0" collapsed="false">
      <c r="A53" s="28" t="s">
        <v>46</v>
      </c>
      <c r="B53" s="40" t="s">
        <v>21</v>
      </c>
      <c r="C53" s="30" t="s">
        <v>86</v>
      </c>
      <c r="D53" s="30" t="s">
        <v>152</v>
      </c>
      <c r="E53" s="31" t="s">
        <v>70</v>
      </c>
      <c r="F53" s="31"/>
      <c r="G53" s="32" t="str">
        <f aca="false">IF('Start Here'!$C$5="","",'Start Here'!$C$5-I53)</f>
        <v/>
      </c>
      <c r="H53" s="30"/>
      <c r="I53" s="30" t="n">
        <v>135</v>
      </c>
    </row>
    <row r="54" customFormat="false" ht="36" hidden="false" customHeight="true" outlineLevel="0" collapsed="false">
      <c r="A54" s="28" t="s">
        <v>46</v>
      </c>
      <c r="B54" s="40" t="s">
        <v>21</v>
      </c>
      <c r="C54" s="30" t="s">
        <v>153</v>
      </c>
      <c r="D54" s="30" t="s">
        <v>154</v>
      </c>
      <c r="E54" s="31" t="s">
        <v>78</v>
      </c>
      <c r="F54" s="31"/>
      <c r="G54" s="32" t="str">
        <f aca="false">IF('Start Here'!$C$5="","",'Start Here'!$C$5-I54)</f>
        <v/>
      </c>
      <c r="H54" s="30" t="s">
        <v>155</v>
      </c>
      <c r="I54" s="30" t="n">
        <v>135</v>
      </c>
    </row>
    <row r="55" customFormat="false" ht="24" hidden="false" customHeight="true" outlineLevel="0" collapsed="false">
      <c r="A55" s="41" t="s">
        <v>156</v>
      </c>
      <c r="B55" s="41"/>
      <c r="C55" s="41"/>
      <c r="D55" s="41"/>
      <c r="E55" s="41"/>
      <c r="F55" s="41"/>
      <c r="G55" s="41"/>
      <c r="H55" s="41"/>
    </row>
    <row r="56" customFormat="false" ht="36" hidden="false" customHeight="true" outlineLevel="0" collapsed="false">
      <c r="A56" s="28" t="s">
        <v>46</v>
      </c>
      <c r="B56" s="42" t="s">
        <v>22</v>
      </c>
      <c r="C56" s="30" t="s">
        <v>51</v>
      </c>
      <c r="D56" s="30" t="s">
        <v>157</v>
      </c>
      <c r="E56" s="31" t="s">
        <v>49</v>
      </c>
      <c r="F56" s="31"/>
      <c r="G56" s="32" t="str">
        <f aca="false">IF('Start Here'!$C$5="","",'Start Here'!$C$5-I56)</f>
        <v/>
      </c>
      <c r="H56" s="30" t="s">
        <v>158</v>
      </c>
      <c r="I56" s="30" t="n">
        <v>90</v>
      </c>
    </row>
    <row r="57" customFormat="false" ht="49.5" hidden="false" customHeight="true" outlineLevel="0" collapsed="false">
      <c r="A57" s="28" t="s">
        <v>46</v>
      </c>
      <c r="B57" s="42" t="s">
        <v>22</v>
      </c>
      <c r="C57" s="30" t="s">
        <v>159</v>
      </c>
      <c r="D57" s="30" t="s">
        <v>160</v>
      </c>
      <c r="E57" s="31" t="s">
        <v>49</v>
      </c>
      <c r="F57" s="31"/>
      <c r="G57" s="32" t="str">
        <f aca="false">IF('Start Here'!$C$5="","",'Start Here'!$C$5-I57)</f>
        <v/>
      </c>
      <c r="H57" s="30" t="s">
        <v>161</v>
      </c>
      <c r="I57" s="30" t="n">
        <v>90</v>
      </c>
    </row>
    <row r="58" customFormat="false" ht="21.75" hidden="false" customHeight="true" outlineLevel="0" collapsed="false">
      <c r="A58" s="28" t="s">
        <v>46</v>
      </c>
      <c r="B58" s="42" t="s">
        <v>22</v>
      </c>
      <c r="C58" s="30" t="s">
        <v>162</v>
      </c>
      <c r="D58" s="30" t="s">
        <v>163</v>
      </c>
      <c r="E58" s="31" t="s">
        <v>49</v>
      </c>
      <c r="F58" s="31"/>
      <c r="G58" s="32" t="str">
        <f aca="false">IF('Start Here'!$C$5="","",'Start Here'!$C$5-I58)</f>
        <v/>
      </c>
      <c r="H58" s="30" t="s">
        <v>164</v>
      </c>
      <c r="I58" s="30" t="n">
        <v>90</v>
      </c>
    </row>
    <row r="59" customFormat="false" ht="36" hidden="false" customHeight="true" outlineLevel="0" collapsed="false">
      <c r="A59" s="28" t="s">
        <v>46</v>
      </c>
      <c r="B59" s="42" t="s">
        <v>22</v>
      </c>
      <c r="C59" s="30" t="s">
        <v>165</v>
      </c>
      <c r="D59" s="30" t="s">
        <v>166</v>
      </c>
      <c r="E59" s="31" t="s">
        <v>70</v>
      </c>
      <c r="F59" s="31"/>
      <c r="G59" s="32" t="str">
        <f aca="false">IF('Start Here'!$C$5="","",'Start Here'!$C$5-I59)</f>
        <v/>
      </c>
      <c r="H59" s="30"/>
      <c r="I59" s="30" t="n">
        <v>90</v>
      </c>
    </row>
    <row r="60" customFormat="false" ht="21.75" hidden="false" customHeight="true" outlineLevel="0" collapsed="false">
      <c r="A60" s="28" t="s">
        <v>46</v>
      </c>
      <c r="B60" s="42" t="s">
        <v>22</v>
      </c>
      <c r="C60" s="30" t="s">
        <v>131</v>
      </c>
      <c r="D60" s="30" t="s">
        <v>167</v>
      </c>
      <c r="E60" s="31" t="s">
        <v>78</v>
      </c>
      <c r="F60" s="31"/>
      <c r="G60" s="32" t="str">
        <f aca="false">IF('Start Here'!$C$5="","",'Start Here'!$C$5-I60)</f>
        <v/>
      </c>
      <c r="H60" s="30"/>
      <c r="I60" s="30" t="n">
        <v>90</v>
      </c>
    </row>
    <row r="61" customFormat="false" ht="21.75" hidden="false" customHeight="true" outlineLevel="0" collapsed="false">
      <c r="A61" s="28" t="s">
        <v>46</v>
      </c>
      <c r="B61" s="42" t="s">
        <v>22</v>
      </c>
      <c r="C61" s="30" t="s">
        <v>119</v>
      </c>
      <c r="D61" s="30" t="s">
        <v>168</v>
      </c>
      <c r="E61" s="31" t="s">
        <v>70</v>
      </c>
      <c r="F61" s="31"/>
      <c r="G61" s="32" t="str">
        <f aca="false">IF('Start Here'!$C$5="","",'Start Here'!$C$5-I61)</f>
        <v/>
      </c>
      <c r="H61" s="30"/>
      <c r="I61" s="30" t="n">
        <v>90</v>
      </c>
    </row>
    <row r="62" customFormat="false" ht="21.75" hidden="false" customHeight="true" outlineLevel="0" collapsed="false">
      <c r="A62" s="28" t="s">
        <v>46</v>
      </c>
      <c r="B62" s="42" t="s">
        <v>22</v>
      </c>
      <c r="C62" s="30" t="s">
        <v>106</v>
      </c>
      <c r="D62" s="30" t="s">
        <v>169</v>
      </c>
      <c r="E62" s="31" t="s">
        <v>70</v>
      </c>
      <c r="F62" s="31"/>
      <c r="G62" s="32" t="str">
        <f aca="false">IF('Start Here'!$C$5="","",'Start Here'!$C$5-I62)</f>
        <v/>
      </c>
      <c r="H62" s="30"/>
      <c r="I62" s="30" t="n">
        <v>90</v>
      </c>
    </row>
    <row r="63" customFormat="false" ht="21.75" hidden="false" customHeight="true" outlineLevel="0" collapsed="false">
      <c r="A63" s="28" t="s">
        <v>46</v>
      </c>
      <c r="B63" s="42" t="s">
        <v>22</v>
      </c>
      <c r="C63" s="30" t="s">
        <v>94</v>
      </c>
      <c r="D63" s="30" t="s">
        <v>170</v>
      </c>
      <c r="E63" s="31" t="s">
        <v>78</v>
      </c>
      <c r="F63" s="31"/>
      <c r="G63" s="32" t="str">
        <f aca="false">IF('Start Here'!$C$5="","",'Start Here'!$C$5-I63)</f>
        <v/>
      </c>
      <c r="H63" s="30"/>
      <c r="I63" s="30" t="n">
        <v>90</v>
      </c>
    </row>
    <row r="64" customFormat="false" ht="24" hidden="false" customHeight="true" outlineLevel="0" collapsed="false">
      <c r="A64" s="43" t="s">
        <v>171</v>
      </c>
      <c r="B64" s="43"/>
      <c r="C64" s="43"/>
      <c r="D64" s="43"/>
      <c r="E64" s="43"/>
      <c r="F64" s="43"/>
      <c r="G64" s="43"/>
      <c r="H64" s="43"/>
    </row>
    <row r="65" customFormat="false" ht="21.75" hidden="false" customHeight="true" outlineLevel="0" collapsed="false">
      <c r="A65" s="28" t="s">
        <v>46</v>
      </c>
      <c r="B65" s="44" t="s">
        <v>23</v>
      </c>
      <c r="C65" s="30" t="s">
        <v>51</v>
      </c>
      <c r="D65" s="30" t="s">
        <v>172</v>
      </c>
      <c r="E65" s="31" t="s">
        <v>49</v>
      </c>
      <c r="F65" s="31"/>
      <c r="G65" s="32" t="str">
        <f aca="false">IF('Start Here'!$C$5="","",'Start Here'!$C$5-I65)</f>
        <v/>
      </c>
      <c r="H65" s="30"/>
      <c r="I65" s="30" t="n">
        <v>60</v>
      </c>
    </row>
    <row r="66" customFormat="false" ht="21.75" hidden="false" customHeight="true" outlineLevel="0" collapsed="false">
      <c r="A66" s="28" t="s">
        <v>46</v>
      </c>
      <c r="B66" s="44" t="s">
        <v>23</v>
      </c>
      <c r="C66" s="30" t="s">
        <v>173</v>
      </c>
      <c r="D66" s="30" t="s">
        <v>174</v>
      </c>
      <c r="E66" s="31" t="s">
        <v>70</v>
      </c>
      <c r="F66" s="31"/>
      <c r="G66" s="32" t="str">
        <f aca="false">IF('Start Here'!$C$5="","",'Start Here'!$C$5-I66)</f>
        <v/>
      </c>
      <c r="H66" s="30" t="s">
        <v>175</v>
      </c>
      <c r="I66" s="30" t="n">
        <v>60</v>
      </c>
    </row>
    <row r="67" customFormat="false" ht="36" hidden="false" customHeight="true" outlineLevel="0" collapsed="false">
      <c r="A67" s="28" t="s">
        <v>46</v>
      </c>
      <c r="B67" s="44" t="s">
        <v>23</v>
      </c>
      <c r="C67" s="30" t="s">
        <v>176</v>
      </c>
      <c r="D67" s="30" t="s">
        <v>177</v>
      </c>
      <c r="E67" s="31" t="s">
        <v>49</v>
      </c>
      <c r="F67" s="31"/>
      <c r="G67" s="32" t="str">
        <f aca="false">IF('Start Here'!$C$5="","",'Start Here'!$C$5-I67)</f>
        <v/>
      </c>
      <c r="H67" s="30" t="s">
        <v>178</v>
      </c>
      <c r="I67" s="30" t="n">
        <v>60</v>
      </c>
    </row>
    <row r="68" customFormat="false" ht="21.75" hidden="false" customHeight="true" outlineLevel="0" collapsed="false">
      <c r="A68" s="28" t="s">
        <v>46</v>
      </c>
      <c r="B68" s="44" t="s">
        <v>23</v>
      </c>
      <c r="C68" s="30" t="s">
        <v>72</v>
      </c>
      <c r="D68" s="30" t="s">
        <v>179</v>
      </c>
      <c r="E68" s="31" t="s">
        <v>49</v>
      </c>
      <c r="F68" s="31"/>
      <c r="G68" s="32" t="str">
        <f aca="false">IF('Start Here'!$C$5="","",'Start Here'!$C$5-I68)</f>
        <v/>
      </c>
      <c r="H68" s="30"/>
      <c r="I68" s="30" t="n">
        <v>60</v>
      </c>
    </row>
    <row r="69" customFormat="false" ht="21.75" hidden="false" customHeight="true" outlineLevel="0" collapsed="false">
      <c r="A69" s="28" t="s">
        <v>46</v>
      </c>
      <c r="B69" s="44" t="s">
        <v>23</v>
      </c>
      <c r="C69" s="30" t="s">
        <v>86</v>
      </c>
      <c r="D69" s="30" t="s">
        <v>180</v>
      </c>
      <c r="E69" s="31" t="s">
        <v>70</v>
      </c>
      <c r="F69" s="31"/>
      <c r="G69" s="32" t="str">
        <f aca="false">IF('Start Here'!$C$5="","",'Start Here'!$C$5-I69)</f>
        <v/>
      </c>
      <c r="H69" s="30"/>
      <c r="I69" s="30" t="n">
        <v>60</v>
      </c>
    </row>
    <row r="70" customFormat="false" ht="21.75" hidden="false" customHeight="true" outlineLevel="0" collapsed="false">
      <c r="A70" s="28" t="s">
        <v>46</v>
      </c>
      <c r="B70" s="44" t="s">
        <v>23</v>
      </c>
      <c r="C70" s="30" t="s">
        <v>181</v>
      </c>
      <c r="D70" s="30" t="s">
        <v>182</v>
      </c>
      <c r="E70" s="31" t="s">
        <v>70</v>
      </c>
      <c r="F70" s="31"/>
      <c r="G70" s="32" t="str">
        <f aca="false">IF('Start Here'!$C$5="","",'Start Here'!$C$5-I70)</f>
        <v/>
      </c>
      <c r="H70" s="30"/>
      <c r="I70" s="30" t="n">
        <v>60</v>
      </c>
    </row>
    <row r="71" customFormat="false" ht="36" hidden="false" customHeight="true" outlineLevel="0" collapsed="false">
      <c r="A71" s="28" t="s">
        <v>46</v>
      </c>
      <c r="B71" s="44" t="s">
        <v>23</v>
      </c>
      <c r="C71" s="30" t="s">
        <v>148</v>
      </c>
      <c r="D71" s="30" t="s">
        <v>183</v>
      </c>
      <c r="E71" s="31" t="s">
        <v>70</v>
      </c>
      <c r="F71" s="31"/>
      <c r="G71" s="32" t="str">
        <f aca="false">IF('Start Here'!$C$5="","",'Start Here'!$C$5-I71)</f>
        <v/>
      </c>
      <c r="H71" s="30" t="s">
        <v>184</v>
      </c>
      <c r="I71" s="30" t="n">
        <v>60</v>
      </c>
    </row>
    <row r="72" customFormat="false" ht="36" hidden="false" customHeight="true" outlineLevel="0" collapsed="false">
      <c r="A72" s="28" t="s">
        <v>46</v>
      </c>
      <c r="B72" s="44" t="s">
        <v>23</v>
      </c>
      <c r="C72" s="30" t="s">
        <v>185</v>
      </c>
      <c r="D72" s="30" t="s">
        <v>186</v>
      </c>
      <c r="E72" s="31" t="s">
        <v>70</v>
      </c>
      <c r="F72" s="31"/>
      <c r="G72" s="32" t="str">
        <f aca="false">IF('Start Here'!$C$5="","",'Start Here'!$C$5-I72)</f>
        <v/>
      </c>
      <c r="H72" s="30" t="s">
        <v>187</v>
      </c>
      <c r="I72" s="30" t="n">
        <v>60</v>
      </c>
    </row>
    <row r="73" customFormat="false" ht="24" hidden="false" customHeight="true" outlineLevel="0" collapsed="false">
      <c r="A73" s="27" t="s">
        <v>188</v>
      </c>
      <c r="B73" s="27"/>
      <c r="C73" s="27"/>
      <c r="D73" s="27"/>
      <c r="E73" s="27"/>
      <c r="F73" s="27"/>
      <c r="G73" s="27"/>
      <c r="H73" s="27"/>
    </row>
    <row r="74" customFormat="false" ht="36" hidden="false" customHeight="true" outlineLevel="0" collapsed="false">
      <c r="A74" s="28" t="s">
        <v>46</v>
      </c>
      <c r="B74" s="29" t="s">
        <v>24</v>
      </c>
      <c r="C74" s="30" t="s">
        <v>51</v>
      </c>
      <c r="D74" s="30" t="s">
        <v>189</v>
      </c>
      <c r="E74" s="31" t="s">
        <v>49</v>
      </c>
      <c r="F74" s="31"/>
      <c r="G74" s="32" t="str">
        <f aca="false">IF('Start Here'!$C$5="","",'Start Here'!$C$5-I74)</f>
        <v/>
      </c>
      <c r="H74" s="30" t="s">
        <v>190</v>
      </c>
      <c r="I74" s="30" t="n">
        <v>30</v>
      </c>
    </row>
    <row r="75" customFormat="false" ht="21.75" hidden="false" customHeight="true" outlineLevel="0" collapsed="false">
      <c r="A75" s="28" t="s">
        <v>46</v>
      </c>
      <c r="B75" s="29" t="s">
        <v>24</v>
      </c>
      <c r="C75" s="30" t="s">
        <v>173</v>
      </c>
      <c r="D75" s="30" t="s">
        <v>191</v>
      </c>
      <c r="E75" s="31" t="s">
        <v>49</v>
      </c>
      <c r="F75" s="31"/>
      <c r="G75" s="32" t="str">
        <f aca="false">IF('Start Here'!$C$5="","",'Start Here'!$C$5-I75)</f>
        <v/>
      </c>
      <c r="H75" s="30"/>
      <c r="I75" s="30" t="n">
        <v>30</v>
      </c>
    </row>
    <row r="76" customFormat="false" ht="21.75" hidden="false" customHeight="true" outlineLevel="0" collapsed="false">
      <c r="A76" s="28" t="s">
        <v>46</v>
      </c>
      <c r="B76" s="29" t="s">
        <v>24</v>
      </c>
      <c r="C76" s="30" t="s">
        <v>192</v>
      </c>
      <c r="D76" s="30" t="s">
        <v>193</v>
      </c>
      <c r="E76" s="31" t="s">
        <v>49</v>
      </c>
      <c r="F76" s="31"/>
      <c r="G76" s="32" t="str">
        <f aca="false">IF('Start Here'!$C$5="","",'Start Here'!$C$5-I76)</f>
        <v/>
      </c>
      <c r="H76" s="30" t="s">
        <v>194</v>
      </c>
      <c r="I76" s="30" t="n">
        <v>30</v>
      </c>
    </row>
    <row r="77" customFormat="false" ht="21.75" hidden="false" customHeight="true" outlineLevel="0" collapsed="false">
      <c r="A77" s="28" t="s">
        <v>46</v>
      </c>
      <c r="B77" s="29" t="s">
        <v>24</v>
      </c>
      <c r="C77" s="30" t="s">
        <v>162</v>
      </c>
      <c r="D77" s="30" t="s">
        <v>195</v>
      </c>
      <c r="E77" s="31" t="s">
        <v>49</v>
      </c>
      <c r="F77" s="31"/>
      <c r="G77" s="32" t="str">
        <f aca="false">IF('Start Here'!$C$5="","",'Start Here'!$C$5-I77)</f>
        <v/>
      </c>
      <c r="H77" s="30"/>
      <c r="I77" s="30" t="n">
        <v>30</v>
      </c>
    </row>
    <row r="78" customFormat="false" ht="36" hidden="false" customHeight="true" outlineLevel="0" collapsed="false">
      <c r="A78" s="28" t="s">
        <v>46</v>
      </c>
      <c r="B78" s="29" t="s">
        <v>24</v>
      </c>
      <c r="C78" s="30" t="s">
        <v>159</v>
      </c>
      <c r="D78" s="30" t="s">
        <v>196</v>
      </c>
      <c r="E78" s="31" t="s">
        <v>49</v>
      </c>
      <c r="F78" s="31"/>
      <c r="G78" s="32" t="str">
        <f aca="false">IF('Start Here'!$C$5="","",'Start Here'!$C$5-I78)</f>
        <v/>
      </c>
      <c r="H78" s="30" t="s">
        <v>197</v>
      </c>
      <c r="I78" s="30" t="n">
        <v>30</v>
      </c>
    </row>
    <row r="79" customFormat="false" ht="21.75" hidden="false" customHeight="true" outlineLevel="0" collapsed="false">
      <c r="A79" s="28" t="s">
        <v>46</v>
      </c>
      <c r="B79" s="29" t="s">
        <v>24</v>
      </c>
      <c r="C79" s="30" t="s">
        <v>86</v>
      </c>
      <c r="D79" s="30" t="s">
        <v>198</v>
      </c>
      <c r="E79" s="31" t="s">
        <v>70</v>
      </c>
      <c r="F79" s="31"/>
      <c r="G79" s="32" t="str">
        <f aca="false">IF('Start Here'!$C$5="","",'Start Here'!$C$5-I79)</f>
        <v/>
      </c>
      <c r="H79" s="30"/>
      <c r="I79" s="30" t="n">
        <v>30</v>
      </c>
    </row>
    <row r="80" customFormat="false" ht="36" hidden="false" customHeight="true" outlineLevel="0" collapsed="false">
      <c r="A80" s="28" t="s">
        <v>46</v>
      </c>
      <c r="B80" s="29" t="s">
        <v>24</v>
      </c>
      <c r="C80" s="30" t="s">
        <v>199</v>
      </c>
      <c r="D80" s="30" t="s">
        <v>200</v>
      </c>
      <c r="E80" s="31" t="s">
        <v>70</v>
      </c>
      <c r="F80" s="31"/>
      <c r="G80" s="32" t="str">
        <f aca="false">IF('Start Here'!$C$5="","",'Start Here'!$C$5-I80)</f>
        <v/>
      </c>
      <c r="H80" s="30" t="s">
        <v>201</v>
      </c>
      <c r="I80" s="30" t="n">
        <v>30</v>
      </c>
    </row>
    <row r="81" customFormat="false" ht="21.75" hidden="false" customHeight="true" outlineLevel="0" collapsed="false">
      <c r="A81" s="28" t="s">
        <v>46</v>
      </c>
      <c r="B81" s="29" t="s">
        <v>24</v>
      </c>
      <c r="C81" s="30" t="s">
        <v>202</v>
      </c>
      <c r="D81" s="30" t="s">
        <v>203</v>
      </c>
      <c r="E81" s="31" t="s">
        <v>70</v>
      </c>
      <c r="F81" s="31"/>
      <c r="G81" s="32" t="str">
        <f aca="false">IF('Start Here'!$C$5="","",'Start Here'!$C$5-I81)</f>
        <v/>
      </c>
      <c r="H81" s="30"/>
      <c r="I81" s="30" t="n">
        <v>30</v>
      </c>
    </row>
    <row r="82" customFormat="false" ht="21.75" hidden="false" customHeight="true" outlineLevel="0" collapsed="false">
      <c r="A82" s="28" t="s">
        <v>46</v>
      </c>
      <c r="B82" s="29" t="s">
        <v>24</v>
      </c>
      <c r="C82" s="30" t="s">
        <v>111</v>
      </c>
      <c r="D82" s="30" t="s">
        <v>204</v>
      </c>
      <c r="E82" s="31" t="s">
        <v>70</v>
      </c>
      <c r="F82" s="31"/>
      <c r="G82" s="32" t="str">
        <f aca="false">IF('Start Here'!$C$5="","",'Start Here'!$C$5-I82)</f>
        <v/>
      </c>
      <c r="H82" s="30"/>
      <c r="I82" s="30" t="n">
        <v>30</v>
      </c>
    </row>
    <row r="83" customFormat="false" ht="24" hidden="false" customHeight="true" outlineLevel="0" collapsed="false">
      <c r="A83" s="33" t="s">
        <v>205</v>
      </c>
      <c r="B83" s="33"/>
      <c r="C83" s="33"/>
      <c r="D83" s="33"/>
      <c r="E83" s="33"/>
      <c r="F83" s="33"/>
      <c r="G83" s="33"/>
      <c r="H83" s="33"/>
    </row>
    <row r="84" customFormat="false" ht="21.75" hidden="false" customHeight="true" outlineLevel="0" collapsed="false">
      <c r="A84" s="28" t="s">
        <v>46</v>
      </c>
      <c r="B84" s="34" t="s">
        <v>25</v>
      </c>
      <c r="C84" s="30" t="s">
        <v>206</v>
      </c>
      <c r="D84" s="30" t="s">
        <v>207</v>
      </c>
      <c r="E84" s="31" t="s">
        <v>49</v>
      </c>
      <c r="F84" s="31"/>
      <c r="G84" s="32" t="str">
        <f aca="false">IF('Start Here'!$C$5="","",'Start Here'!$C$5-I84)</f>
        <v/>
      </c>
      <c r="H84" s="30" t="s">
        <v>208</v>
      </c>
      <c r="I84" s="30" t="n">
        <v>14</v>
      </c>
    </row>
    <row r="85" customFormat="false" ht="21.75" hidden="false" customHeight="true" outlineLevel="0" collapsed="false">
      <c r="A85" s="28" t="s">
        <v>46</v>
      </c>
      <c r="B85" s="34" t="s">
        <v>25</v>
      </c>
      <c r="C85" s="30" t="s">
        <v>134</v>
      </c>
      <c r="D85" s="30" t="s">
        <v>209</v>
      </c>
      <c r="E85" s="31" t="s">
        <v>49</v>
      </c>
      <c r="F85" s="31"/>
      <c r="G85" s="32" t="str">
        <f aca="false">IF('Start Here'!$C$5="","",'Start Here'!$C$5-I85)</f>
        <v/>
      </c>
      <c r="H85" s="30"/>
      <c r="I85" s="30" t="n">
        <v>14</v>
      </c>
    </row>
    <row r="86" customFormat="false" ht="21.75" hidden="false" customHeight="true" outlineLevel="0" collapsed="false">
      <c r="A86" s="28" t="s">
        <v>46</v>
      </c>
      <c r="B86" s="34" t="s">
        <v>25</v>
      </c>
      <c r="C86" s="30" t="s">
        <v>86</v>
      </c>
      <c r="D86" s="30" t="s">
        <v>210</v>
      </c>
      <c r="E86" s="31" t="s">
        <v>70</v>
      </c>
      <c r="F86" s="31"/>
      <c r="G86" s="32" t="str">
        <f aca="false">IF('Start Here'!$C$5="","",'Start Here'!$C$5-I86)</f>
        <v/>
      </c>
      <c r="H86" s="30"/>
      <c r="I86" s="30" t="n">
        <v>14</v>
      </c>
    </row>
    <row r="87" customFormat="false" ht="21.75" hidden="false" customHeight="true" outlineLevel="0" collapsed="false">
      <c r="A87" s="28" t="s">
        <v>46</v>
      </c>
      <c r="B87" s="34" t="s">
        <v>25</v>
      </c>
      <c r="C87" s="30" t="s">
        <v>148</v>
      </c>
      <c r="D87" s="30" t="s">
        <v>211</v>
      </c>
      <c r="E87" s="31" t="s">
        <v>78</v>
      </c>
      <c r="F87" s="31"/>
      <c r="G87" s="32" t="str">
        <f aca="false">IF('Start Here'!$C$5="","",'Start Here'!$C$5-I87)</f>
        <v/>
      </c>
      <c r="H87" s="30"/>
      <c r="I87" s="30" t="n">
        <v>14</v>
      </c>
    </row>
    <row r="88" customFormat="false" ht="21.75" hidden="false" customHeight="true" outlineLevel="0" collapsed="false">
      <c r="A88" s="28" t="s">
        <v>46</v>
      </c>
      <c r="B88" s="34" t="s">
        <v>25</v>
      </c>
      <c r="C88" s="30" t="s">
        <v>114</v>
      </c>
      <c r="D88" s="30" t="s">
        <v>212</v>
      </c>
      <c r="E88" s="31" t="s">
        <v>78</v>
      </c>
      <c r="F88" s="31"/>
      <c r="G88" s="32" t="str">
        <f aca="false">IF('Start Here'!$C$5="","",'Start Here'!$C$5-I88)</f>
        <v/>
      </c>
      <c r="H88" s="30"/>
      <c r="I88" s="30" t="n">
        <v>14</v>
      </c>
    </row>
    <row r="89" customFormat="false" ht="21.75" hidden="false" customHeight="true" outlineLevel="0" collapsed="false">
      <c r="A89" s="28" t="s">
        <v>46</v>
      </c>
      <c r="B89" s="34" t="s">
        <v>25</v>
      </c>
      <c r="C89" s="30" t="s">
        <v>185</v>
      </c>
      <c r="D89" s="30" t="s">
        <v>213</v>
      </c>
      <c r="E89" s="31" t="s">
        <v>70</v>
      </c>
      <c r="F89" s="31"/>
      <c r="G89" s="32" t="str">
        <f aca="false">IF('Start Here'!$C$5="","",'Start Here'!$C$5-I89)</f>
        <v/>
      </c>
      <c r="H89" s="30"/>
      <c r="I89" s="30" t="n">
        <v>14</v>
      </c>
    </row>
    <row r="90" customFormat="false" ht="36" hidden="false" customHeight="true" outlineLevel="0" collapsed="false">
      <c r="A90" s="28" t="s">
        <v>46</v>
      </c>
      <c r="B90" s="34" t="s">
        <v>25</v>
      </c>
      <c r="C90" s="30" t="s">
        <v>214</v>
      </c>
      <c r="D90" s="30" t="s">
        <v>215</v>
      </c>
      <c r="E90" s="31" t="s">
        <v>78</v>
      </c>
      <c r="F90" s="31"/>
      <c r="G90" s="32" t="str">
        <f aca="false">IF('Start Here'!$C$5="","",'Start Here'!$C$5-I90)</f>
        <v/>
      </c>
      <c r="H90" s="30"/>
      <c r="I90" s="30" t="n">
        <v>14</v>
      </c>
    </row>
    <row r="91" customFormat="false" ht="24" hidden="false" customHeight="true" outlineLevel="0" collapsed="false">
      <c r="A91" s="35" t="s">
        <v>216</v>
      </c>
      <c r="B91" s="35"/>
      <c r="C91" s="35"/>
      <c r="D91" s="35"/>
      <c r="E91" s="35"/>
      <c r="F91" s="35"/>
      <c r="G91" s="35"/>
      <c r="H91" s="35"/>
    </row>
    <row r="92" customFormat="false" ht="21.75" hidden="false" customHeight="true" outlineLevel="0" collapsed="false">
      <c r="A92" s="28" t="s">
        <v>46</v>
      </c>
      <c r="B92" s="36" t="s">
        <v>26</v>
      </c>
      <c r="C92" s="30" t="s">
        <v>72</v>
      </c>
      <c r="D92" s="30" t="s">
        <v>217</v>
      </c>
      <c r="E92" s="31" t="s">
        <v>49</v>
      </c>
      <c r="F92" s="31"/>
      <c r="G92" s="32" t="str">
        <f aca="false">IF('Start Here'!$C$5="","",'Start Here'!$C$5-I92)</f>
        <v/>
      </c>
      <c r="H92" s="30"/>
      <c r="I92" s="30" t="n">
        <v>7</v>
      </c>
    </row>
    <row r="93" customFormat="false" ht="36" hidden="false" customHeight="true" outlineLevel="0" collapsed="false">
      <c r="A93" s="28" t="s">
        <v>46</v>
      </c>
      <c r="B93" s="36" t="s">
        <v>26</v>
      </c>
      <c r="C93" s="30" t="s">
        <v>218</v>
      </c>
      <c r="D93" s="30" t="s">
        <v>219</v>
      </c>
      <c r="E93" s="31" t="s">
        <v>49</v>
      </c>
      <c r="F93" s="31"/>
      <c r="G93" s="32" t="str">
        <f aca="false">IF('Start Here'!$C$5="","",'Start Here'!$C$5-I93)</f>
        <v/>
      </c>
      <c r="H93" s="30" t="s">
        <v>220</v>
      </c>
      <c r="I93" s="30" t="n">
        <v>7</v>
      </c>
    </row>
    <row r="94" customFormat="false" ht="21.75" hidden="false" customHeight="true" outlineLevel="0" collapsed="false">
      <c r="A94" s="28" t="s">
        <v>46</v>
      </c>
      <c r="B94" s="36" t="s">
        <v>26</v>
      </c>
      <c r="C94" s="30" t="s">
        <v>148</v>
      </c>
      <c r="D94" s="30" t="s">
        <v>221</v>
      </c>
      <c r="E94" s="31" t="s">
        <v>78</v>
      </c>
      <c r="F94" s="31"/>
      <c r="G94" s="32" t="str">
        <f aca="false">IF('Start Here'!$C$5="","",'Start Here'!$C$5-I94)</f>
        <v/>
      </c>
      <c r="H94" s="30"/>
      <c r="I94" s="30" t="n">
        <v>7</v>
      </c>
    </row>
    <row r="95" customFormat="false" ht="36" hidden="false" customHeight="true" outlineLevel="0" collapsed="false">
      <c r="A95" s="28" t="s">
        <v>46</v>
      </c>
      <c r="B95" s="36" t="s">
        <v>26</v>
      </c>
      <c r="C95" s="30" t="s">
        <v>162</v>
      </c>
      <c r="D95" s="30" t="s">
        <v>222</v>
      </c>
      <c r="E95" s="31" t="s">
        <v>70</v>
      </c>
      <c r="F95" s="31"/>
      <c r="G95" s="32" t="str">
        <f aca="false">IF('Start Here'!$C$5="","",'Start Here'!$C$5-I95)</f>
        <v/>
      </c>
      <c r="H95" s="30"/>
      <c r="I95" s="30" t="n">
        <v>7</v>
      </c>
    </row>
    <row r="96" customFormat="false" ht="21.75" hidden="false" customHeight="true" outlineLevel="0" collapsed="false">
      <c r="A96" s="28" t="s">
        <v>46</v>
      </c>
      <c r="B96" s="36" t="s">
        <v>26</v>
      </c>
      <c r="C96" s="30" t="s">
        <v>192</v>
      </c>
      <c r="D96" s="30" t="s">
        <v>223</v>
      </c>
      <c r="E96" s="31" t="s">
        <v>49</v>
      </c>
      <c r="F96" s="31"/>
      <c r="G96" s="32" t="str">
        <f aca="false">IF('Start Here'!$C$5="","",'Start Here'!$C$5-I96)</f>
        <v/>
      </c>
      <c r="H96" s="30"/>
      <c r="I96" s="30" t="n">
        <v>7</v>
      </c>
    </row>
    <row r="97" customFormat="false" ht="21.75" hidden="false" customHeight="true" outlineLevel="0" collapsed="false">
      <c r="A97" s="28" t="s">
        <v>46</v>
      </c>
      <c r="B97" s="36" t="s">
        <v>26</v>
      </c>
      <c r="C97" s="30" t="s">
        <v>224</v>
      </c>
      <c r="D97" s="30" t="s">
        <v>225</v>
      </c>
      <c r="E97" s="31" t="s">
        <v>70</v>
      </c>
      <c r="F97" s="31"/>
      <c r="G97" s="32" t="str">
        <f aca="false">IF('Start Here'!$C$5="","",'Start Here'!$C$5-I97)</f>
        <v/>
      </c>
      <c r="H97" s="30"/>
      <c r="I97" s="30" t="n">
        <v>7</v>
      </c>
    </row>
    <row r="98" customFormat="false" ht="24" hidden="false" customHeight="true" outlineLevel="0" collapsed="false">
      <c r="A98" s="37" t="s">
        <v>226</v>
      </c>
      <c r="B98" s="37"/>
      <c r="C98" s="37"/>
      <c r="D98" s="37"/>
      <c r="E98" s="37"/>
      <c r="F98" s="37"/>
      <c r="G98" s="37"/>
      <c r="H98" s="37"/>
    </row>
    <row r="99" customFormat="false" ht="21.75" hidden="false" customHeight="true" outlineLevel="0" collapsed="false">
      <c r="A99" s="28" t="s">
        <v>46</v>
      </c>
      <c r="B99" s="38" t="s">
        <v>27</v>
      </c>
      <c r="C99" s="30" t="s">
        <v>224</v>
      </c>
      <c r="D99" s="30" t="s">
        <v>227</v>
      </c>
      <c r="E99" s="31" t="s">
        <v>49</v>
      </c>
      <c r="F99" s="31"/>
      <c r="G99" s="32" t="str">
        <f aca="false">IF('Start Here'!$C$5="","",'Start Here'!$C$5-I99)</f>
        <v/>
      </c>
      <c r="H99" s="30"/>
      <c r="I99" s="30" t="n">
        <v>1</v>
      </c>
    </row>
    <row r="100" customFormat="false" ht="21.75" hidden="false" customHeight="true" outlineLevel="0" collapsed="false">
      <c r="A100" s="28" t="s">
        <v>46</v>
      </c>
      <c r="B100" s="38" t="s">
        <v>27</v>
      </c>
      <c r="C100" s="30" t="s">
        <v>224</v>
      </c>
      <c r="D100" s="30" t="s">
        <v>228</v>
      </c>
      <c r="E100" s="31" t="s">
        <v>70</v>
      </c>
      <c r="F100" s="31"/>
      <c r="G100" s="32" t="str">
        <f aca="false">IF('Start Here'!$C$5="","",'Start Here'!$C$5-I100)</f>
        <v/>
      </c>
      <c r="H100" s="30"/>
      <c r="I100" s="30" t="n">
        <v>1</v>
      </c>
    </row>
    <row r="101" customFormat="false" ht="36" hidden="false" customHeight="true" outlineLevel="0" collapsed="false">
      <c r="A101" s="28" t="s">
        <v>46</v>
      </c>
      <c r="B101" s="38" t="s">
        <v>27</v>
      </c>
      <c r="C101" s="30" t="s">
        <v>218</v>
      </c>
      <c r="D101" s="30" t="s">
        <v>229</v>
      </c>
      <c r="E101" s="31" t="s">
        <v>49</v>
      </c>
      <c r="F101" s="31"/>
      <c r="G101" s="32" t="str">
        <f aca="false">IF('Start Here'!$C$5="","",'Start Here'!$C$5-I101)</f>
        <v/>
      </c>
      <c r="H101" s="30"/>
      <c r="I101" s="30" t="n">
        <v>1</v>
      </c>
    </row>
    <row r="102" customFormat="false" ht="36" hidden="false" customHeight="true" outlineLevel="0" collapsed="false">
      <c r="A102" s="28" t="s">
        <v>46</v>
      </c>
      <c r="B102" s="38" t="s">
        <v>27</v>
      </c>
      <c r="C102" s="30" t="s">
        <v>86</v>
      </c>
      <c r="D102" s="30" t="s">
        <v>230</v>
      </c>
      <c r="E102" s="31" t="s">
        <v>70</v>
      </c>
      <c r="F102" s="31"/>
      <c r="G102" s="32" t="str">
        <f aca="false">IF('Start Here'!$C$5="","",'Start Here'!$C$5-I102)</f>
        <v/>
      </c>
      <c r="H102" s="30"/>
      <c r="I102" s="30" t="n">
        <v>1</v>
      </c>
    </row>
    <row r="103" customFormat="false" ht="21.75" hidden="false" customHeight="true" outlineLevel="0" collapsed="false">
      <c r="A103" s="28" t="s">
        <v>46</v>
      </c>
      <c r="B103" s="38" t="s">
        <v>27</v>
      </c>
      <c r="C103" s="30" t="s">
        <v>231</v>
      </c>
      <c r="D103" s="30" t="s">
        <v>232</v>
      </c>
      <c r="E103" s="31" t="s">
        <v>70</v>
      </c>
      <c r="F103" s="31"/>
      <c r="G103" s="32" t="str">
        <f aca="false">IF('Start Here'!$C$5="","",'Start Here'!$C$5-I103)</f>
        <v/>
      </c>
      <c r="H103" s="30"/>
      <c r="I103" s="30" t="n">
        <v>1</v>
      </c>
    </row>
    <row r="104" customFormat="false" ht="24" hidden="false" customHeight="true" outlineLevel="0" collapsed="false">
      <c r="A104" s="39" t="s">
        <v>233</v>
      </c>
      <c r="B104" s="39"/>
      <c r="C104" s="39"/>
      <c r="D104" s="39"/>
      <c r="E104" s="39"/>
      <c r="F104" s="39"/>
      <c r="G104" s="39"/>
      <c r="H104" s="39"/>
    </row>
    <row r="105" customFormat="false" ht="21.75" hidden="false" customHeight="true" outlineLevel="0" collapsed="false">
      <c r="A105" s="28" t="s">
        <v>46</v>
      </c>
      <c r="B105" s="40" t="s">
        <v>28</v>
      </c>
      <c r="C105" s="30" t="s">
        <v>234</v>
      </c>
      <c r="D105" s="30" t="s">
        <v>235</v>
      </c>
      <c r="E105" s="31" t="s">
        <v>49</v>
      </c>
      <c r="F105" s="31"/>
      <c r="G105" s="32" t="str">
        <f aca="false">IF('Start Here'!$C$5="","",'Start Here'!$C$5-I105)</f>
        <v/>
      </c>
      <c r="H105" s="30"/>
      <c r="I105" s="30" t="n">
        <v>0</v>
      </c>
    </row>
    <row r="106" customFormat="false" ht="21.75" hidden="false" customHeight="true" outlineLevel="0" collapsed="false">
      <c r="A106" s="28" t="s">
        <v>46</v>
      </c>
      <c r="B106" s="40" t="s">
        <v>28</v>
      </c>
      <c r="C106" s="30" t="s">
        <v>148</v>
      </c>
      <c r="D106" s="30" t="s">
        <v>236</v>
      </c>
      <c r="E106" s="31" t="s">
        <v>49</v>
      </c>
      <c r="F106" s="31"/>
      <c r="G106" s="32" t="str">
        <f aca="false">IF('Start Here'!$C$5="","",'Start Here'!$C$5-I106)</f>
        <v/>
      </c>
      <c r="H106" s="30"/>
      <c r="I106" s="30" t="n">
        <v>0</v>
      </c>
    </row>
    <row r="107" customFormat="false" ht="36" hidden="false" customHeight="true" outlineLevel="0" collapsed="false">
      <c r="A107" s="28" t="s">
        <v>46</v>
      </c>
      <c r="B107" s="40" t="s">
        <v>28</v>
      </c>
      <c r="C107" s="30" t="s">
        <v>99</v>
      </c>
      <c r="D107" s="30" t="s">
        <v>237</v>
      </c>
      <c r="E107" s="31" t="s">
        <v>70</v>
      </c>
      <c r="F107" s="31"/>
      <c r="G107" s="32" t="str">
        <f aca="false">IF('Start Here'!$C$5="","",'Start Here'!$C$5-I107)</f>
        <v/>
      </c>
      <c r="H107" s="30"/>
      <c r="I107" s="30" t="n">
        <v>0</v>
      </c>
    </row>
    <row r="108" customFormat="false" ht="36" hidden="false" customHeight="true" outlineLevel="0" collapsed="false">
      <c r="A108" s="28" t="s">
        <v>46</v>
      </c>
      <c r="B108" s="40" t="s">
        <v>28</v>
      </c>
      <c r="C108" s="30" t="s">
        <v>159</v>
      </c>
      <c r="D108" s="30" t="s">
        <v>238</v>
      </c>
      <c r="E108" s="31" t="s">
        <v>49</v>
      </c>
      <c r="F108" s="31"/>
      <c r="G108" s="32" t="str">
        <f aca="false">IF('Start Here'!$C$5="","",'Start Here'!$C$5-I108)</f>
        <v/>
      </c>
      <c r="H108" s="30" t="s">
        <v>239</v>
      </c>
      <c r="I108" s="30" t="n">
        <v>0</v>
      </c>
    </row>
    <row r="109" customFormat="false" ht="21.75" hidden="false" customHeight="true" outlineLevel="0" collapsed="false">
      <c r="A109" s="28" t="s">
        <v>46</v>
      </c>
      <c r="B109" s="40" t="s">
        <v>28</v>
      </c>
      <c r="C109" s="30" t="s">
        <v>72</v>
      </c>
      <c r="D109" s="30" t="s">
        <v>240</v>
      </c>
      <c r="E109" s="31" t="s">
        <v>70</v>
      </c>
      <c r="F109" s="31"/>
      <c r="G109" s="32" t="str">
        <f aca="false">IF('Start Here'!$C$5="","",'Start Here'!$C$5-I109)</f>
        <v/>
      </c>
      <c r="H109" s="30"/>
      <c r="I109" s="30" t="n">
        <v>0</v>
      </c>
    </row>
    <row r="110" customFormat="false" ht="21.75" hidden="false" customHeight="true" outlineLevel="0" collapsed="false">
      <c r="A110" s="28" t="s">
        <v>46</v>
      </c>
      <c r="B110" s="40" t="s">
        <v>28</v>
      </c>
      <c r="C110" s="30" t="s">
        <v>137</v>
      </c>
      <c r="D110" s="30" t="s">
        <v>241</v>
      </c>
      <c r="E110" s="31" t="s">
        <v>49</v>
      </c>
      <c r="F110" s="31"/>
      <c r="G110" s="32" t="str">
        <f aca="false">IF('Start Here'!$C$5="","",'Start Here'!$C$5-I110)</f>
        <v/>
      </c>
      <c r="H110" s="30"/>
      <c r="I110" s="30" t="n">
        <v>0</v>
      </c>
    </row>
    <row r="111" customFormat="false" ht="36" hidden="false" customHeight="true" outlineLevel="0" collapsed="false">
      <c r="A111" s="28" t="s">
        <v>46</v>
      </c>
      <c r="B111" s="40" t="s">
        <v>28</v>
      </c>
      <c r="C111" s="30" t="s">
        <v>242</v>
      </c>
      <c r="D111" s="30" t="s">
        <v>243</v>
      </c>
      <c r="E111" s="31" t="s">
        <v>49</v>
      </c>
      <c r="F111" s="31"/>
      <c r="G111" s="32" t="str">
        <f aca="false">IF('Start Here'!$C$5="","",'Start Here'!$C$5-I111)</f>
        <v/>
      </c>
      <c r="H111" s="30"/>
      <c r="I111" s="30" t="n">
        <v>0</v>
      </c>
    </row>
    <row r="112" customFormat="false" ht="36" hidden="false" customHeight="true" outlineLevel="0" collapsed="false">
      <c r="A112" s="28" t="s">
        <v>46</v>
      </c>
      <c r="B112" s="40" t="s">
        <v>28</v>
      </c>
      <c r="C112" s="30" t="s">
        <v>244</v>
      </c>
      <c r="D112" s="30" t="s">
        <v>245</v>
      </c>
      <c r="E112" s="31" t="s">
        <v>49</v>
      </c>
      <c r="F112" s="31"/>
      <c r="G112" s="32" t="str">
        <f aca="false">IF('Start Here'!$C$5="","",'Start Here'!$C$5-I112)</f>
        <v/>
      </c>
      <c r="H112" s="30"/>
      <c r="I112" s="30" t="n">
        <v>0</v>
      </c>
    </row>
    <row r="113" customFormat="false" ht="24" hidden="false" customHeight="true" outlineLevel="0" collapsed="false">
      <c r="A113" s="41" t="s">
        <v>246</v>
      </c>
      <c r="B113" s="41"/>
      <c r="C113" s="41"/>
      <c r="D113" s="41"/>
      <c r="E113" s="41"/>
      <c r="F113" s="41"/>
      <c r="G113" s="41"/>
      <c r="H113" s="41"/>
    </row>
    <row r="114" customFormat="false" ht="36" hidden="false" customHeight="true" outlineLevel="0" collapsed="false">
      <c r="A114" s="28" t="s">
        <v>46</v>
      </c>
      <c r="B114" s="42" t="s">
        <v>29</v>
      </c>
      <c r="C114" s="30" t="s">
        <v>159</v>
      </c>
      <c r="D114" s="30" t="s">
        <v>247</v>
      </c>
      <c r="E114" s="31" t="s">
        <v>49</v>
      </c>
      <c r="F114" s="31"/>
      <c r="G114" s="32" t="str">
        <f aca="false">IF('Start Here'!$C$5="","",'Start Here'!$C$5-I114)</f>
        <v/>
      </c>
      <c r="H114" s="30" t="s">
        <v>248</v>
      </c>
      <c r="I114" s="30" t="n">
        <v>-14</v>
      </c>
    </row>
    <row r="115" customFormat="false" ht="36" hidden="false" customHeight="true" outlineLevel="0" collapsed="false">
      <c r="A115" s="28" t="s">
        <v>46</v>
      </c>
      <c r="B115" s="42" t="s">
        <v>29</v>
      </c>
      <c r="C115" s="30" t="s">
        <v>106</v>
      </c>
      <c r="D115" s="30" t="s">
        <v>249</v>
      </c>
      <c r="E115" s="31" t="s">
        <v>70</v>
      </c>
      <c r="F115" s="31"/>
      <c r="G115" s="32" t="str">
        <f aca="false">IF('Start Here'!$C$5="","",'Start Here'!$C$5-I115)</f>
        <v/>
      </c>
      <c r="H115" s="30"/>
      <c r="I115" s="30" t="n">
        <v>-14</v>
      </c>
    </row>
    <row r="116" customFormat="false" ht="21.75" hidden="false" customHeight="true" outlineLevel="0" collapsed="false">
      <c r="A116" s="28" t="s">
        <v>46</v>
      </c>
      <c r="B116" s="42" t="s">
        <v>29</v>
      </c>
      <c r="C116" s="30" t="s">
        <v>250</v>
      </c>
      <c r="D116" s="30" t="s">
        <v>251</v>
      </c>
      <c r="E116" s="31" t="s">
        <v>70</v>
      </c>
      <c r="F116" s="31"/>
      <c r="G116" s="32" t="str">
        <f aca="false">IF('Start Here'!$C$5="","",'Start Here'!$C$5-I116)</f>
        <v/>
      </c>
      <c r="H116" s="30" t="s">
        <v>252</v>
      </c>
      <c r="I116" s="30" t="n">
        <v>-14</v>
      </c>
    </row>
    <row r="117" customFormat="false" ht="21.75" hidden="false" customHeight="true" outlineLevel="0" collapsed="false">
      <c r="A117" s="28" t="s">
        <v>46</v>
      </c>
      <c r="B117" s="42" t="s">
        <v>29</v>
      </c>
      <c r="C117" s="30" t="s">
        <v>86</v>
      </c>
      <c r="D117" s="30" t="s">
        <v>253</v>
      </c>
      <c r="E117" s="31" t="s">
        <v>78</v>
      </c>
      <c r="F117" s="31"/>
      <c r="G117" s="32" t="str">
        <f aca="false">IF('Start Here'!$C$5="","",'Start Here'!$C$5-I117)</f>
        <v/>
      </c>
      <c r="H117" s="30"/>
      <c r="I117" s="30" t="n">
        <v>-14</v>
      </c>
    </row>
    <row r="118" customFormat="false" ht="36" hidden="false" customHeight="true" outlineLevel="0" collapsed="false">
      <c r="A118" s="28" t="s">
        <v>46</v>
      </c>
      <c r="B118" s="42" t="s">
        <v>29</v>
      </c>
      <c r="C118" s="30" t="s">
        <v>254</v>
      </c>
      <c r="D118" s="30" t="s">
        <v>255</v>
      </c>
      <c r="E118" s="31" t="s">
        <v>78</v>
      </c>
      <c r="F118" s="31"/>
      <c r="G118" s="32" t="str">
        <f aca="false">IF('Start Here'!$C$5="","",'Start Here'!$C$5-I118)</f>
        <v/>
      </c>
      <c r="H118" s="30" t="s">
        <v>256</v>
      </c>
      <c r="I118" s="30" t="n">
        <v>-14</v>
      </c>
    </row>
    <row r="119" customFormat="false" ht="21.75" hidden="false" customHeight="true" outlineLevel="0" collapsed="false">
      <c r="A119" s="28" t="s">
        <v>46</v>
      </c>
      <c r="B119" s="42" t="s">
        <v>29</v>
      </c>
      <c r="C119" s="30" t="s">
        <v>257</v>
      </c>
      <c r="D119" s="30" t="s">
        <v>258</v>
      </c>
      <c r="E119" s="31" t="s">
        <v>78</v>
      </c>
      <c r="F119" s="31"/>
      <c r="G119" s="32" t="str">
        <f aca="false">IF('Start Here'!$C$5="","",'Start Here'!$C$5-I119)</f>
        <v/>
      </c>
      <c r="H119" s="30"/>
      <c r="I119" s="30" t="n">
        <v>-14</v>
      </c>
    </row>
    <row r="120" customFormat="false" ht="21.75" hidden="false" customHeight="true" outlineLevel="0" collapsed="false">
      <c r="A120" s="28" t="s">
        <v>46</v>
      </c>
      <c r="B120" s="42" t="s">
        <v>29</v>
      </c>
      <c r="C120" s="30" t="s">
        <v>99</v>
      </c>
      <c r="D120" s="30" t="s">
        <v>259</v>
      </c>
      <c r="E120" s="31" t="s">
        <v>78</v>
      </c>
      <c r="F120" s="31"/>
      <c r="G120" s="32" t="str">
        <f aca="false">IF('Start Here'!$C$5="","",'Start Here'!$C$5-I120)</f>
        <v/>
      </c>
      <c r="H120" s="30"/>
      <c r="I120" s="30" t="n">
        <v>-14</v>
      </c>
    </row>
  </sheetData>
  <autoFilter ref="A4:H120"/>
  <mergeCells count="15">
    <mergeCell ref="A1:H1"/>
    <mergeCell ref="A2:H2"/>
    <mergeCell ref="A5:H5"/>
    <mergeCell ref="A19:H19"/>
    <mergeCell ref="A28:H28"/>
    <mergeCell ref="A37:H37"/>
    <mergeCell ref="A46:H46"/>
    <mergeCell ref="A55:H55"/>
    <mergeCell ref="A64:H64"/>
    <mergeCell ref="A73:H73"/>
    <mergeCell ref="A83:H83"/>
    <mergeCell ref="A91:H91"/>
    <mergeCell ref="A98:H98"/>
    <mergeCell ref="A104:H104"/>
    <mergeCell ref="A113:H113"/>
  </mergeCells>
  <conditionalFormatting sqref="A5:H120">
    <cfRule type="expression" priority="2" aboveAverage="0" equalAverage="0" bottom="0" percent="0" rank="0" text="" dxfId="17">
      <formula>$A5="☑"</formula>
    </cfRule>
  </conditionalFormatting>
  <conditionalFormatting sqref="E5:E120">
    <cfRule type="expression" priority="3" aboveAverage="0" equalAverage="0" bottom="0" percent="0" rank="0" text="" dxfId="18">
      <formula>E5="High"</formula>
    </cfRule>
    <cfRule type="expression" priority="4" aboveAverage="0" equalAverage="0" bottom="0" percent="0" rank="0" text="" dxfId="19">
      <formula>E5="Medium"</formula>
    </cfRule>
    <cfRule type="expression" priority="5" aboveAverage="0" equalAverage="0" bottom="0" percent="0" rank="0" text="" dxfId="20">
      <formula>E5="Low"</formula>
    </cfRule>
  </conditionalFormatting>
  <conditionalFormatting sqref="G5:G120">
    <cfRule type="expression" priority="6" aboveAverage="0" equalAverage="0" bottom="0" percent="0" rank="0" text="" dxfId="21">
      <formula>AND(ISNUMBER(G5),G5&lt;TODAY(),$A5&lt;&gt;"☑")</formula>
    </cfRule>
  </conditionalFormatting>
  <dataValidations count="3">
    <dataValidation allowBlank="true" errorStyle="stop" operator="between" showDropDown="false" showErrorMessage="false" showInputMessage="false" sqref="A6:A18 A20:A27 A29:A36 A38:A45 A47:A54 A56:A63 A65:A72 A74:A82 A84:A90 A92:A97 A99:A103 A105:A112 A114:A120" type="list">
      <formula1>"☐,☑"</formula1>
      <formula2>0</formula2>
    </dataValidation>
    <dataValidation allowBlank="true" errorStyle="stop" operator="between" showDropDown="false" showErrorMessage="false" showInputMessage="false" sqref="E6:E18 E20:E27 E29:E36 E38:E45 E47:E54 E56:E63 E65:E72 E74:E82 E84:E90 E92:E97 E99:E103 E105:E112 E114:E120" type="list">
      <formula1>"High,Medium,Low"</formula1>
      <formula2>0</formula2>
    </dataValidation>
    <dataValidation allowBlank="true" errorStyle="stop" operator="between" showDropDown="false" showErrorMessage="false" showInputMessage="false" sqref="F6:F18 F20:F27 F29:F36 F38:F45 F47:F54 F56:F63 F65:F72 F74:F82 F84:F90 F92:F97 F99:F103 F105:F112 F114:F120" type="list">
      <formula1>"Partner 1,Partner 2,Both,Planner,Family,Vendor"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I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30"/>
    <col collapsed="false" customWidth="true" hidden="false" outlineLevel="0" max="3" min="3" style="1" width="13"/>
    <col collapsed="false" customWidth="true" hidden="false" outlineLevel="0" max="7" min="4" style="1" width="16"/>
    <col collapsed="false" customWidth="true" hidden="false" outlineLevel="0" max="8" min="8" style="1" width="2"/>
    <col collapsed="false" customWidth="true" hidden="false" outlineLevel="0" max="9" min="9" style="1" width="40"/>
  </cols>
  <sheetData>
    <row r="2" customFormat="false" ht="37.5" hidden="false" customHeight="true" outlineLevel="0" collapsed="false">
      <c r="B2" s="45" t="s">
        <v>260</v>
      </c>
      <c r="C2" s="45"/>
      <c r="D2" s="45"/>
      <c r="E2" s="45"/>
      <c r="F2" s="45"/>
      <c r="G2" s="45"/>
      <c r="H2" s="45"/>
      <c r="I2" s="45"/>
    </row>
    <row r="4" customFormat="false" ht="33.75" hidden="false" customHeight="true" outlineLevel="0" collapsed="false">
      <c r="B4" s="46" t="s">
        <v>261</v>
      </c>
      <c r="C4" s="47" t="n">
        <v>50000</v>
      </c>
      <c r="D4" s="48" t="s">
        <v>262</v>
      </c>
      <c r="E4" s="48"/>
      <c r="F4" s="48"/>
      <c r="G4" s="48"/>
      <c r="H4" s="48"/>
      <c r="I4" s="48"/>
    </row>
    <row r="6" customFormat="false" ht="27.75" hidden="false" customHeight="true" outlineLevel="0" collapsed="false">
      <c r="B6" s="49" t="s">
        <v>38</v>
      </c>
      <c r="C6" s="49" t="s">
        <v>263</v>
      </c>
      <c r="D6" s="49" t="s">
        <v>264</v>
      </c>
      <c r="E6" s="49" t="s">
        <v>265</v>
      </c>
      <c r="F6" s="49" t="s">
        <v>266</v>
      </c>
      <c r="G6" s="49" t="s">
        <v>267</v>
      </c>
      <c r="I6" s="49" t="s">
        <v>268</v>
      </c>
    </row>
    <row r="7" customFormat="false" ht="15" hidden="false" customHeight="true" outlineLevel="0" collapsed="false">
      <c r="B7" s="50" t="s">
        <v>269</v>
      </c>
      <c r="C7" s="51" t="n">
        <v>0.2</v>
      </c>
      <c r="D7" s="52" t="n">
        <f aca="false">$C$4*C7</f>
        <v>10000</v>
      </c>
      <c r="E7" s="53"/>
      <c r="F7" s="53"/>
      <c r="G7" s="52" t="str">
        <f aca="false">IF(E7="","",E7-F7)</f>
        <v/>
      </c>
      <c r="H7" s="54"/>
      <c r="I7" s="55"/>
    </row>
    <row r="8" customFormat="false" ht="15" hidden="false" customHeight="true" outlineLevel="0" collapsed="false">
      <c r="B8" s="56" t="s">
        <v>270</v>
      </c>
      <c r="C8" s="51" t="n">
        <v>0.25</v>
      </c>
      <c r="D8" s="57" t="n">
        <f aca="false">$C$4*C8</f>
        <v>12500</v>
      </c>
      <c r="E8" s="53"/>
      <c r="F8" s="53"/>
      <c r="G8" s="57" t="str">
        <f aca="false">IF(E8="","",E8-F8)</f>
        <v/>
      </c>
      <c r="H8" s="54"/>
      <c r="I8" s="58"/>
    </row>
    <row r="9" customFormat="false" ht="15" hidden="false" customHeight="true" outlineLevel="0" collapsed="false">
      <c r="B9" s="50" t="s">
        <v>271</v>
      </c>
      <c r="C9" s="51" t="n">
        <v>0.12</v>
      </c>
      <c r="D9" s="52" t="n">
        <f aca="false">$C$4*C9</f>
        <v>6000</v>
      </c>
      <c r="E9" s="53"/>
      <c r="F9" s="53"/>
      <c r="G9" s="52" t="str">
        <f aca="false">IF(E9="","",E9-F9)</f>
        <v/>
      </c>
      <c r="H9" s="54"/>
      <c r="I9" s="55"/>
    </row>
    <row r="10" customFormat="false" ht="15" hidden="false" customHeight="true" outlineLevel="0" collapsed="false">
      <c r="B10" s="56" t="s">
        <v>272</v>
      </c>
      <c r="C10" s="51" t="n">
        <v>0.1</v>
      </c>
      <c r="D10" s="57" t="n">
        <f aca="false">$C$4*C10</f>
        <v>5000</v>
      </c>
      <c r="E10" s="53"/>
      <c r="F10" s="53"/>
      <c r="G10" s="57" t="str">
        <f aca="false">IF(E10="","",E10-F10)</f>
        <v/>
      </c>
      <c r="H10" s="54"/>
      <c r="I10" s="58"/>
    </row>
    <row r="11" customFormat="false" ht="15" hidden="false" customHeight="true" outlineLevel="0" collapsed="false">
      <c r="B11" s="50" t="s">
        <v>273</v>
      </c>
      <c r="C11" s="51" t="n">
        <v>0.1</v>
      </c>
      <c r="D11" s="52" t="n">
        <f aca="false">$C$4*C11</f>
        <v>5000</v>
      </c>
      <c r="E11" s="53"/>
      <c r="F11" s="53"/>
      <c r="G11" s="52" t="str">
        <f aca="false">IF(E11="","",E11-F11)</f>
        <v/>
      </c>
      <c r="H11" s="54"/>
      <c r="I11" s="55"/>
    </row>
    <row r="12" customFormat="false" ht="15" hidden="false" customHeight="true" outlineLevel="0" collapsed="false">
      <c r="B12" s="56" t="s">
        <v>274</v>
      </c>
      <c r="C12" s="51" t="n">
        <v>0.07</v>
      </c>
      <c r="D12" s="57" t="n">
        <f aca="false">$C$4*C12</f>
        <v>3500</v>
      </c>
      <c r="E12" s="53"/>
      <c r="F12" s="53"/>
      <c r="G12" s="57" t="str">
        <f aca="false">IF(E12="","",E12-F12)</f>
        <v/>
      </c>
      <c r="H12" s="54"/>
      <c r="I12" s="58"/>
    </row>
    <row r="13" customFormat="false" ht="15" hidden="false" customHeight="true" outlineLevel="0" collapsed="false">
      <c r="B13" s="50" t="s">
        <v>275</v>
      </c>
      <c r="C13" s="51" t="n">
        <v>0.06</v>
      </c>
      <c r="D13" s="52" t="n">
        <f aca="false">$C$4*C13</f>
        <v>3000</v>
      </c>
      <c r="E13" s="53"/>
      <c r="F13" s="53"/>
      <c r="G13" s="52" t="str">
        <f aca="false">IF(E13="","",E13-F13)</f>
        <v/>
      </c>
      <c r="H13" s="54"/>
      <c r="I13" s="55"/>
    </row>
    <row r="14" customFormat="false" ht="15" hidden="false" customHeight="true" outlineLevel="0" collapsed="false">
      <c r="B14" s="56" t="s">
        <v>276</v>
      </c>
      <c r="C14" s="51" t="n">
        <v>0.02</v>
      </c>
      <c r="D14" s="57" t="n">
        <f aca="false">$C$4*C14</f>
        <v>1000</v>
      </c>
      <c r="E14" s="53"/>
      <c r="F14" s="53"/>
      <c r="G14" s="57" t="str">
        <f aca="false">IF(E14="","",E14-F14)</f>
        <v/>
      </c>
      <c r="H14" s="54"/>
      <c r="I14" s="58"/>
    </row>
    <row r="15" customFormat="false" ht="15" hidden="false" customHeight="true" outlineLevel="0" collapsed="false">
      <c r="B15" s="50" t="s">
        <v>277</v>
      </c>
      <c r="C15" s="51" t="n">
        <v>0.02</v>
      </c>
      <c r="D15" s="52" t="n">
        <f aca="false">$C$4*C15</f>
        <v>1000</v>
      </c>
      <c r="E15" s="53"/>
      <c r="F15" s="53"/>
      <c r="G15" s="52" t="str">
        <f aca="false">IF(E15="","",E15-F15)</f>
        <v/>
      </c>
      <c r="H15" s="54"/>
      <c r="I15" s="55"/>
    </row>
    <row r="16" customFormat="false" ht="15" hidden="false" customHeight="true" outlineLevel="0" collapsed="false">
      <c r="B16" s="56" t="s">
        <v>278</v>
      </c>
      <c r="C16" s="51" t="n">
        <v>0.02</v>
      </c>
      <c r="D16" s="57" t="n">
        <f aca="false">$C$4*C16</f>
        <v>1000</v>
      </c>
      <c r="E16" s="53"/>
      <c r="F16" s="53"/>
      <c r="G16" s="57" t="str">
        <f aca="false">IF(E16="","",E16-F16)</f>
        <v/>
      </c>
      <c r="H16" s="54"/>
      <c r="I16" s="58"/>
    </row>
    <row r="17" customFormat="false" ht="15" hidden="false" customHeight="true" outlineLevel="0" collapsed="false">
      <c r="B17" s="50" t="s">
        <v>279</v>
      </c>
      <c r="C17" s="51" t="n">
        <v>0.01</v>
      </c>
      <c r="D17" s="52" t="n">
        <f aca="false">$C$4*C17</f>
        <v>500</v>
      </c>
      <c r="E17" s="53"/>
      <c r="F17" s="53"/>
      <c r="G17" s="52" t="str">
        <f aca="false">IF(E17="","",E17-F17)</f>
        <v/>
      </c>
      <c r="H17" s="54"/>
      <c r="I17" s="55"/>
    </row>
    <row r="18" customFormat="false" ht="15" hidden="false" customHeight="true" outlineLevel="0" collapsed="false">
      <c r="B18" s="56" t="s">
        <v>280</v>
      </c>
      <c r="C18" s="51" t="n">
        <v>0.01</v>
      </c>
      <c r="D18" s="57" t="n">
        <f aca="false">$C$4*C18</f>
        <v>500</v>
      </c>
      <c r="E18" s="53"/>
      <c r="F18" s="53"/>
      <c r="G18" s="57" t="str">
        <f aca="false">IF(E18="","",E18-F18)</f>
        <v/>
      </c>
      <c r="H18" s="54"/>
      <c r="I18" s="58"/>
    </row>
    <row r="19" customFormat="false" ht="15" hidden="false" customHeight="true" outlineLevel="0" collapsed="false">
      <c r="B19" s="50" t="s">
        <v>281</v>
      </c>
      <c r="C19" s="51" t="n">
        <v>0.02</v>
      </c>
      <c r="D19" s="52" t="n">
        <f aca="false">$C$4*C19</f>
        <v>1000</v>
      </c>
      <c r="E19" s="53"/>
      <c r="F19" s="53"/>
      <c r="G19" s="52" t="str">
        <f aca="false">IF(E19="","",E19-F19)</f>
        <v/>
      </c>
      <c r="H19" s="54"/>
      <c r="I19" s="55"/>
    </row>
    <row r="20" customFormat="false" ht="15" hidden="false" customHeight="true" outlineLevel="0" collapsed="false">
      <c r="B20" s="59" t="s">
        <v>282</v>
      </c>
      <c r="C20" s="60" t="n">
        <f aca="false">SUM(C7:C19)</f>
        <v>1</v>
      </c>
      <c r="D20" s="61" t="n">
        <f aca="false">SUM(D7:D19)</f>
        <v>50000</v>
      </c>
      <c r="E20" s="61" t="n">
        <f aca="false">SUM(E7:E19)</f>
        <v>0</v>
      </c>
      <c r="F20" s="61" t="n">
        <f aca="false">SUM(F7:F19)</f>
        <v>0</v>
      </c>
      <c r="G20" s="61" t="n">
        <f aca="false">SUM(G7:G19)</f>
        <v>0</v>
      </c>
      <c r="H20" s="62"/>
      <c r="I20" s="62"/>
    </row>
    <row r="21" customFormat="false" ht="15" hidden="false" customHeight="true" outlineLevel="0" collapsed="false">
      <c r="B21" s="63" t="s">
        <v>283</v>
      </c>
      <c r="D21" s="64" t="str">
        <f aca="false">IF(E20=0,"",E20-C4)</f>
        <v/>
      </c>
    </row>
    <row r="22" customFormat="false" ht="15" hidden="false" customHeight="true" outlineLevel="0" collapsed="false">
      <c r="B22" s="65" t="str">
        <f aca="false">IF(ROUND(C20,4)=1,"","Suggested % should total 100%")</f>
        <v/>
      </c>
    </row>
  </sheetData>
  <mergeCells count="2">
    <mergeCell ref="B2:I2"/>
    <mergeCell ref="D4:I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J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22"/>
    <col collapsed="false" customWidth="true" hidden="false" outlineLevel="0" max="3" min="3" style="1" width="24"/>
    <col collapsed="false" customWidth="true" hidden="false" outlineLevel="0" max="4" min="4" style="1" width="20"/>
    <col collapsed="false" customWidth="true" hidden="false" outlineLevel="0" max="5" min="5" style="1" width="16"/>
    <col collapsed="false" customWidth="true" hidden="false" outlineLevel="0" max="6" min="6" style="1" width="28"/>
    <col collapsed="false" customWidth="true" hidden="false" outlineLevel="0" max="8" min="7" style="1" width="14"/>
    <col collapsed="false" customWidth="true" hidden="false" outlineLevel="0" max="9" min="9" style="1" width="16"/>
    <col collapsed="false" customWidth="true" hidden="false" outlineLevel="0" max="10" min="10" style="1" width="36"/>
  </cols>
  <sheetData>
    <row r="2" customFormat="false" ht="37.5" hidden="false" customHeight="true" outlineLevel="0" collapsed="false">
      <c r="B2" s="66" t="s">
        <v>284</v>
      </c>
      <c r="C2" s="66"/>
      <c r="D2" s="66"/>
      <c r="E2" s="66"/>
      <c r="F2" s="66"/>
      <c r="G2" s="66"/>
      <c r="H2" s="66"/>
      <c r="I2" s="66"/>
      <c r="J2" s="66"/>
    </row>
    <row r="4" customFormat="false" ht="27.75" hidden="false" customHeight="true" outlineLevel="0" collapsed="false">
      <c r="B4" s="67" t="s">
        <v>285</v>
      </c>
      <c r="C4" s="67" t="s">
        <v>286</v>
      </c>
      <c r="D4" s="67" t="s">
        <v>287</v>
      </c>
      <c r="E4" s="67" t="s">
        <v>288</v>
      </c>
      <c r="F4" s="67" t="s">
        <v>289</v>
      </c>
      <c r="G4" s="67" t="s">
        <v>290</v>
      </c>
      <c r="H4" s="67" t="s">
        <v>291</v>
      </c>
      <c r="I4" s="67" t="s">
        <v>292</v>
      </c>
      <c r="J4" s="67" t="s">
        <v>268</v>
      </c>
    </row>
    <row r="5" customFormat="false" ht="21.75" hidden="false" customHeight="true" outlineLevel="0" collapsed="false">
      <c r="B5" s="68" t="s">
        <v>293</v>
      </c>
      <c r="C5" s="68" t="s">
        <v>294</v>
      </c>
      <c r="D5" s="68" t="s">
        <v>295</v>
      </c>
      <c r="E5" s="68" t="s">
        <v>296</v>
      </c>
      <c r="F5" s="69" t="s">
        <v>297</v>
      </c>
      <c r="G5" s="69" t="s">
        <v>298</v>
      </c>
      <c r="H5" s="69" t="s">
        <v>298</v>
      </c>
      <c r="I5" s="70" t="n">
        <v>46357</v>
      </c>
      <c r="J5" s="68" t="s">
        <v>299</v>
      </c>
    </row>
    <row r="6" customFormat="false" ht="21.75" hidden="false" customHeight="true" outlineLevel="0" collapsed="false">
      <c r="B6" s="30" t="s">
        <v>63</v>
      </c>
      <c r="C6" s="30"/>
      <c r="D6" s="30"/>
      <c r="E6" s="30"/>
      <c r="F6" s="31"/>
      <c r="G6" s="31"/>
      <c r="H6" s="31"/>
      <c r="I6" s="32"/>
      <c r="J6" s="30"/>
    </row>
    <row r="7" customFormat="false" ht="21.75" hidden="false" customHeight="true" outlineLevel="0" collapsed="false">
      <c r="B7" s="71" t="s">
        <v>300</v>
      </c>
      <c r="C7" s="71"/>
      <c r="D7" s="71"/>
      <c r="E7" s="71"/>
      <c r="F7" s="72"/>
      <c r="G7" s="72"/>
      <c r="H7" s="72"/>
      <c r="I7" s="73"/>
      <c r="J7" s="71"/>
    </row>
    <row r="8" customFormat="false" ht="21.75" hidden="false" customHeight="true" outlineLevel="0" collapsed="false">
      <c r="B8" s="30" t="s">
        <v>301</v>
      </c>
      <c r="C8" s="30"/>
      <c r="D8" s="30"/>
      <c r="E8" s="30"/>
      <c r="F8" s="31"/>
      <c r="G8" s="31"/>
      <c r="H8" s="31"/>
      <c r="I8" s="32"/>
      <c r="J8" s="30"/>
    </row>
    <row r="9" customFormat="false" ht="21.75" hidden="false" customHeight="true" outlineLevel="0" collapsed="false">
      <c r="B9" s="71" t="s">
        <v>302</v>
      </c>
      <c r="C9" s="71"/>
      <c r="D9" s="71"/>
      <c r="E9" s="71"/>
      <c r="F9" s="72"/>
      <c r="G9" s="72"/>
      <c r="H9" s="72"/>
      <c r="I9" s="73"/>
      <c r="J9" s="71"/>
    </row>
    <row r="10" customFormat="false" ht="21.75" hidden="false" customHeight="true" outlineLevel="0" collapsed="false">
      <c r="B10" s="30" t="s">
        <v>303</v>
      </c>
      <c r="C10" s="30"/>
      <c r="D10" s="30"/>
      <c r="E10" s="30"/>
      <c r="F10" s="31"/>
      <c r="G10" s="31"/>
      <c r="H10" s="31"/>
      <c r="I10" s="32"/>
      <c r="J10" s="30"/>
    </row>
    <row r="11" customFormat="false" ht="21.75" hidden="false" customHeight="true" outlineLevel="0" collapsed="false">
      <c r="B11" s="71" t="s">
        <v>304</v>
      </c>
      <c r="C11" s="71"/>
      <c r="D11" s="71"/>
      <c r="E11" s="71"/>
      <c r="F11" s="72"/>
      <c r="G11" s="72"/>
      <c r="H11" s="72"/>
      <c r="I11" s="73"/>
      <c r="J11" s="71"/>
    </row>
    <row r="12" customFormat="false" ht="21.75" hidden="false" customHeight="true" outlineLevel="0" collapsed="false">
      <c r="B12" s="30" t="s">
        <v>305</v>
      </c>
      <c r="C12" s="30"/>
      <c r="D12" s="30"/>
      <c r="E12" s="30"/>
      <c r="F12" s="31"/>
      <c r="G12" s="31"/>
      <c r="H12" s="31"/>
      <c r="I12" s="32"/>
      <c r="J12" s="30"/>
    </row>
    <row r="13" customFormat="false" ht="21.75" hidden="false" customHeight="true" outlineLevel="0" collapsed="false">
      <c r="B13" s="71" t="s">
        <v>306</v>
      </c>
      <c r="C13" s="71"/>
      <c r="D13" s="71"/>
      <c r="E13" s="71"/>
      <c r="F13" s="72"/>
      <c r="G13" s="72"/>
      <c r="H13" s="72"/>
      <c r="I13" s="73"/>
      <c r="J13" s="71"/>
    </row>
    <row r="14" customFormat="false" ht="21.75" hidden="false" customHeight="true" outlineLevel="0" collapsed="false">
      <c r="B14" s="30" t="s">
        <v>307</v>
      </c>
      <c r="C14" s="30"/>
      <c r="D14" s="30"/>
      <c r="E14" s="30"/>
      <c r="F14" s="31"/>
      <c r="G14" s="31"/>
      <c r="H14" s="31"/>
      <c r="I14" s="32"/>
      <c r="J14" s="30"/>
    </row>
    <row r="15" customFormat="false" ht="21.75" hidden="false" customHeight="true" outlineLevel="0" collapsed="false">
      <c r="B15" s="71" t="s">
        <v>308</v>
      </c>
      <c r="C15" s="71"/>
      <c r="D15" s="71"/>
      <c r="E15" s="71"/>
      <c r="F15" s="72"/>
      <c r="G15" s="72"/>
      <c r="H15" s="72"/>
      <c r="I15" s="73"/>
      <c r="J15" s="71"/>
    </row>
    <row r="16" customFormat="false" ht="21.75" hidden="false" customHeight="true" outlineLevel="0" collapsed="false">
      <c r="B16" s="30" t="s">
        <v>106</v>
      </c>
      <c r="C16" s="30"/>
      <c r="D16" s="30"/>
      <c r="E16" s="30"/>
      <c r="F16" s="31"/>
      <c r="G16" s="31"/>
      <c r="H16" s="31"/>
      <c r="I16" s="32"/>
      <c r="J16" s="30"/>
    </row>
    <row r="17" customFormat="false" ht="21.75" hidden="false" customHeight="true" outlineLevel="0" collapsed="false">
      <c r="B17" s="71" t="s">
        <v>309</v>
      </c>
      <c r="C17" s="71"/>
      <c r="D17" s="71"/>
      <c r="E17" s="71"/>
      <c r="F17" s="72"/>
      <c r="G17" s="72"/>
      <c r="H17" s="72"/>
      <c r="I17" s="73"/>
      <c r="J17" s="71"/>
    </row>
    <row r="18" customFormat="false" ht="21.75" hidden="false" customHeight="true" outlineLevel="0" collapsed="false">
      <c r="B18" s="30" t="s">
        <v>278</v>
      </c>
      <c r="C18" s="30"/>
      <c r="D18" s="30"/>
      <c r="E18" s="30"/>
      <c r="F18" s="31"/>
      <c r="G18" s="31"/>
      <c r="H18" s="31"/>
      <c r="I18" s="32"/>
      <c r="J18" s="30"/>
    </row>
    <row r="19" customFormat="false" ht="21.75" hidden="false" customHeight="true" outlineLevel="0" collapsed="false">
      <c r="B19" s="71" t="s">
        <v>125</v>
      </c>
      <c r="C19" s="71"/>
      <c r="D19" s="71"/>
      <c r="E19" s="71"/>
      <c r="F19" s="72"/>
      <c r="G19" s="72"/>
      <c r="H19" s="72"/>
      <c r="I19" s="73"/>
      <c r="J19" s="71"/>
    </row>
    <row r="20" customFormat="false" ht="21.75" hidden="false" customHeight="true" outlineLevel="0" collapsed="false">
      <c r="B20" s="30" t="s">
        <v>310</v>
      </c>
      <c r="C20" s="30"/>
      <c r="D20" s="30"/>
      <c r="E20" s="30"/>
      <c r="F20" s="31"/>
      <c r="G20" s="31"/>
      <c r="H20" s="31"/>
      <c r="I20" s="32"/>
      <c r="J20" s="30"/>
    </row>
    <row r="21" customFormat="false" ht="21.75" hidden="false" customHeight="true" outlineLevel="0" collapsed="false">
      <c r="B21" s="71"/>
      <c r="C21" s="71"/>
      <c r="D21" s="71"/>
      <c r="E21" s="71"/>
      <c r="F21" s="72"/>
      <c r="G21" s="72"/>
      <c r="H21" s="72"/>
      <c r="I21" s="73"/>
      <c r="J21" s="71"/>
    </row>
    <row r="22" customFormat="false" ht="21.75" hidden="false" customHeight="true" outlineLevel="0" collapsed="false">
      <c r="B22" s="30"/>
      <c r="C22" s="30"/>
      <c r="D22" s="30"/>
      <c r="E22" s="30"/>
      <c r="F22" s="31"/>
      <c r="G22" s="31"/>
      <c r="H22" s="31"/>
      <c r="I22" s="32"/>
      <c r="J22" s="30"/>
    </row>
    <row r="23" customFormat="false" ht="21.75" hidden="false" customHeight="true" outlineLevel="0" collapsed="false">
      <c r="B23" s="71"/>
      <c r="C23" s="71"/>
      <c r="D23" s="71"/>
      <c r="E23" s="71"/>
      <c r="F23" s="72"/>
      <c r="G23" s="72"/>
      <c r="H23" s="72"/>
      <c r="I23" s="73"/>
      <c r="J23" s="71"/>
    </row>
    <row r="24" customFormat="false" ht="21.75" hidden="false" customHeight="true" outlineLevel="0" collapsed="false">
      <c r="B24" s="30"/>
      <c r="C24" s="30"/>
      <c r="D24" s="30"/>
      <c r="E24" s="30"/>
      <c r="F24" s="31"/>
      <c r="G24" s="31"/>
      <c r="H24" s="31"/>
      <c r="I24" s="32"/>
      <c r="J24" s="30"/>
    </row>
    <row r="25" customFormat="false" ht="21.75" hidden="false" customHeight="true" outlineLevel="0" collapsed="false">
      <c r="B25" s="71"/>
      <c r="C25" s="71"/>
      <c r="D25" s="71"/>
      <c r="E25" s="71"/>
      <c r="F25" s="72"/>
      <c r="G25" s="72"/>
      <c r="H25" s="72"/>
      <c r="I25" s="73"/>
      <c r="J25" s="71"/>
    </row>
  </sheetData>
  <mergeCells count="1">
    <mergeCell ref="B2:J2"/>
  </mergeCells>
  <conditionalFormatting sqref="G6:H40">
    <cfRule type="expression" priority="2" aboveAverage="0" equalAverage="0" bottom="0" percent="0" rank="0" text="" dxfId="20">
      <formula>G6="Yes"</formula>
    </cfRule>
    <cfRule type="expression" priority="3" aboveAverage="0" equalAverage="0" bottom="0" percent="0" rank="0" text="" dxfId="22">
      <formula>G6="No"</formula>
    </cfRule>
  </conditionalFormatting>
  <dataValidations count="1">
    <dataValidation allowBlank="true" errorStyle="stop" operator="between" showDropDown="false" showErrorMessage="false" showInputMessage="false" sqref="G5:H25" type="list">
      <formula1>"Yes,No,Pending"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2026-10-02T06:18:32Z</dcterms:created>
  <dc:creator>openpyxl</dc:creator>
  <dc:description/>
  <dc:language>en-US</dc:language>
  <cp:lastModifiedBy/>
  <dcterms:modified xsi:type="dcterms:W3CDTF">2026-10-02T06:18:53Z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